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<sst xmlns="http://schemas.openxmlformats.org/spreadsheetml/2006/main" count="121" uniqueCount="56">
  <si>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</si>
  <si>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</si>
  <si>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</si>
  <si>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</si>
  <si>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</si>
  <si>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</si>
  <si>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</si>
  <si>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</si>
  <si>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</si>
  <si>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</si>
  <si>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</si>
  <si>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</si>
  <si>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</si>
  <si>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</si>
  <si>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</si>
  <si>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</si>
  <si>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</si>
  <si>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</si>
  <si>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</si>
  <si>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</si>
  <si>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</si>
  <si>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</si>
  <si>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</si>
  <si>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</si>
  <si>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</si>
  <si>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</si>
  <si>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</si>
  <si>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</si>
  <si>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</si>
  <si>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</si>
  <si>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</si>
  <si>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</si>
  <si>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</si>
  <si>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</si>
  <si>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</si>
  <si>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</si>
  <si>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</si>
  <si>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</si>
  <si>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</si>
  <si>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</si>
  <si>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</si>
  <si>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</si>
  <si>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</si>
  <si>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</si>
  <si>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</si>
  <si>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</si>
  <si>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</si>
  <si>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Freight Charges   (Unloading &amp; Stacking)</t>
  </si>
  <si>
    <t>Other Charges, If any</t>
  </si>
  <si>
    <t xml:space="preserve">GST </t>
  </si>
  <si>
    <t>CMC of  Samsung  make VRV system - 474 HP                                                                          (Complete with all specification / terns as given)</t>
  </si>
  <si>
    <t>HP</t>
  </si>
  <si>
    <t>Any Other charges</t>
  </si>
  <si>
    <t>item2</t>
  </si>
  <si>
    <t>Name of Work: &lt; CMC of SAMSUNG make VRV system&gt;</t>
  </si>
  <si>
    <t>Contract No:  &lt;IISERM(832)17/18/Pur-CMC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</si>
</sst>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24"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0" xfId="59" applyNumberFormat="1" applyFont="1" applyFill="1" applyBorder="1" applyAlignment="1">
      <alignment horizontal="center" vertical="top" wrapText="1"/>
      <protection/>
    </xf>
    <xf numFmtId="0" fontId="15" fillId="0" borderId="15" xfId="59" applyNumberFormat="1" applyFont="1" applyFill="1" applyBorder="1" applyAlignment="1">
      <alignment horizontal="center" vertical="top" wrapText="1"/>
      <protection/>
    </xf>
    <xf numFmtId="0" fontId="15" fillId="0" borderId="2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PageLayoutView="0" workbookViewId="0" topLeftCell="A1">
      <selection activeCell="B11" sqref="B11"/>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2.28125" style="1" customWidth="1"/>
    <col min="16" max="16" width="18.710937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2" t="s">
        <v>46</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47</v>
      </c>
      <c r="Q11" s="19" t="s">
        <v>27</v>
      </c>
      <c r="R11" s="19" t="s">
        <v>48</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31</v>
      </c>
      <c r="BC11" s="22" t="s">
        <v>32</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47.25" customHeight="1">
      <c r="A13" s="25">
        <v>1.1</v>
      </c>
      <c r="B13" s="66" t="s">
        <v>50</v>
      </c>
      <c r="C13" s="46" t="s">
        <v>33</v>
      </c>
      <c r="D13" s="49">
        <v>474</v>
      </c>
      <c r="E13" s="55" t="s">
        <v>51</v>
      </c>
      <c r="F13" s="56"/>
      <c r="G13" s="57"/>
      <c r="H13" s="58"/>
      <c r="I13" s="59" t="s">
        <v>35</v>
      </c>
      <c r="J13" s="60">
        <f>IF(I13="Less(-)",-1,1)</f>
        <v>1</v>
      </c>
      <c r="K13" s="61" t="s">
        <v>36</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27" t="s">
        <v>50</v>
      </c>
      <c r="IC13" s="27" t="s">
        <v>33</v>
      </c>
      <c r="ID13" s="27">
        <v>474</v>
      </c>
      <c r="IE13" s="28" t="s">
        <v>51</v>
      </c>
      <c r="IF13" s="28" t="s">
        <v>37</v>
      </c>
      <c r="IG13" s="28" t="s">
        <v>33</v>
      </c>
      <c r="IH13" s="28">
        <v>123.223</v>
      </c>
      <c r="II13" s="28" t="s">
        <v>34</v>
      </c>
    </row>
    <row r="14" spans="1:243" s="27" customFormat="1" ht="47.25" customHeight="1">
      <c r="A14" s="25">
        <v>1.2</v>
      </c>
      <c r="B14" s="66" t="s">
        <v>52</v>
      </c>
      <c r="C14" s="46" t="s">
        <v>53</v>
      </c>
      <c r="D14" s="49">
        <v>1</v>
      </c>
      <c r="E14" s="55" t="s">
        <v>51</v>
      </c>
      <c r="F14" s="56"/>
      <c r="G14" s="57"/>
      <c r="H14" s="58"/>
      <c r="I14" s="59" t="s">
        <v>35</v>
      </c>
      <c r="J14" s="60">
        <f>IF(I14="Less(-)",-1,1)</f>
        <v>1</v>
      </c>
      <c r="K14" s="61" t="s">
        <v>36</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D14*M14</f>
        <v>0</v>
      </c>
      <c r="BB14" s="50">
        <f>D14*M14+N14+O14+P14+Q14+R14</f>
        <v>0</v>
      </c>
      <c r="BC14" s="26" t="str">
        <f>SpellNumber(L14,BB14)</f>
        <v>INR Zero Only</v>
      </c>
      <c r="IA14" s="27">
        <v>1.2</v>
      </c>
      <c r="IB14" s="27" t="s">
        <v>52</v>
      </c>
      <c r="IC14" s="27" t="s">
        <v>53</v>
      </c>
      <c r="ID14" s="27">
        <v>1</v>
      </c>
      <c r="IE14" s="28" t="s">
        <v>51</v>
      </c>
      <c r="IF14" s="28" t="s">
        <v>37</v>
      </c>
      <c r="IG14" s="28" t="s">
        <v>33</v>
      </c>
      <c r="IH14" s="28">
        <v>123.223</v>
      </c>
      <c r="II14" s="28" t="s">
        <v>34</v>
      </c>
    </row>
    <row r="15" spans="1:243" s="27" customFormat="1" ht="24.75" customHeight="1">
      <c r="A15" s="29" t="s">
        <v>39</v>
      </c>
      <c r="B15" s="30"/>
      <c r="C15" s="31"/>
      <c r="D15" s="32"/>
      <c r="E15" s="51"/>
      <c r="F15" s="51"/>
      <c r="G15" s="51"/>
      <c r="H15" s="52"/>
      <c r="I15" s="52"/>
      <c r="J15" s="52"/>
      <c r="K15" s="52"/>
      <c r="L15" s="53"/>
      <c r="BA15" s="54">
        <f>SUM(BA14:BA14)</f>
        <v>0</v>
      </c>
      <c r="BB15" s="54">
        <f>SUM(BB14:BB14)</f>
        <v>0</v>
      </c>
      <c r="BC15" s="26" t="str">
        <f>SpellNumber($E$2,BB15)</f>
        <v>INR Zero Only</v>
      </c>
      <c r="IE15" s="28">
        <v>4</v>
      </c>
      <c r="IF15" s="28" t="s">
        <v>38</v>
      </c>
      <c r="IG15" s="28" t="s">
        <v>40</v>
      </c>
      <c r="IH15" s="28">
        <v>10</v>
      </c>
      <c r="II15" s="28" t="s">
        <v>34</v>
      </c>
    </row>
    <row r="16" spans="1:243" s="41" customFormat="1" ht="54.75" customHeight="1" hidden="1">
      <c r="A16" s="30" t="s">
        <v>41</v>
      </c>
      <c r="B16" s="33"/>
      <c r="C16" s="34"/>
      <c r="D16" s="35"/>
      <c r="E16" s="47" t="s">
        <v>42</v>
      </c>
      <c r="F16" s="48"/>
      <c r="G16" s="36"/>
      <c r="H16" s="37"/>
      <c r="I16" s="37"/>
      <c r="J16" s="37"/>
      <c r="K16" s="38"/>
      <c r="L16" s="39"/>
      <c r="M16" s="40" t="s">
        <v>43</v>
      </c>
      <c r="O16" s="27"/>
      <c r="P16" s="27"/>
      <c r="Q16" s="27"/>
      <c r="R16" s="27"/>
      <c r="S16" s="27"/>
      <c r="BA16" s="42">
        <f>IF(ISBLANK(F16),0,IF(E16="Excess (+)",ROUND(BA15+(BA15*F16),2),IF(E16="Less (-)",ROUND(BA15+(BA15*F16*(-1)),2),0)))</f>
        <v>0</v>
      </c>
      <c r="BB16" s="43">
        <f>ROUND(BA16,0)</f>
        <v>0</v>
      </c>
      <c r="BC16" s="44" t="str">
        <f>SpellNumber(L16,BB16)</f>
        <v> Zero Only</v>
      </c>
      <c r="IE16" s="45"/>
      <c r="IF16" s="45"/>
      <c r="IG16" s="45"/>
      <c r="IH16" s="45"/>
      <c r="II16" s="45"/>
    </row>
    <row r="17" spans="1:243" s="41" customFormat="1" ht="24.75" customHeight="1">
      <c r="A17" s="29" t="s">
        <v>44</v>
      </c>
      <c r="B17" s="29"/>
      <c r="C17" s="68" t="str">
        <f>SpellNumber($E$2,BB15)</f>
        <v>INR Zero Only</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70"/>
      <c r="IE17" s="45"/>
      <c r="IF17" s="45"/>
      <c r="IG17" s="45"/>
      <c r="IH17" s="45"/>
      <c r="II17" s="45"/>
    </row>
    <row r="18" ht="15"/>
    <row r="19" ht="15"/>
    <row r="20" ht="15"/>
    <row r="21" ht="15"/>
    <row r="22" ht="15"/>
    <row r="23" ht="15"/>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45</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2017-07-28T04:32:00Z</cp:lastPrinted>
  <dcterms:created xsi:type="dcterms:W3CDTF">2009-01-30T06:42:42Z</dcterms:created>
  <dcterms:modified xsi:type="dcterms:W3CDTF">2017-09-04T11:44:01Z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