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<sst xmlns="http://schemas.openxmlformats.org/spreadsheetml/2006/main" count="121" uniqueCount="57">
  <si>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</si>
  <si>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</si>
  <si>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</si>
  <si>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</si>
  <si>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</si>
  <si>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</si>
  <si>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</si>
  <si>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</si>
  <si>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</si>
  <si>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</si>
  <si>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</si>
  <si>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</si>
  <si>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</si>
  <si>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</si>
  <si>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</si>
  <si>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</si>
  <si>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</si>
  <si>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</si>
  <si>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</si>
  <si>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</si>
  <si>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</si>
  <si>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</si>
  <si>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</si>
  <si>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</si>
  <si>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</si>
  <si>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</si>
  <si>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</si>
  <si>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</si>
  <si>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</si>
  <si>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</si>
  <si>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</si>
  <si>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</si>
  <si>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</si>
  <si>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</si>
  <si>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</si>
  <si>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</si>
  <si>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</si>
  <si>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</si>
  <si>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</si>
  <si>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</si>
  <si>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</si>
  <si>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</si>
  <si>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</si>
  <si>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</si>
  <si>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</si>
  <si>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</si>
  <si>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</si>
  <si>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</si>
  <si>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</si>
  <si>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</si>
  <si>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Chais alongwith workstation                                          (Complete with all specification as given)</t>
  </si>
  <si>
    <t>Workstation 2 PAX-as per drawings                                                              (Complete with all specification as given)</t>
  </si>
  <si>
    <r>
      <rPr>
        <b/>
        <sz val="12"/>
        <rFont val="Arial"/>
        <family val="2"/>
      </rPr>
      <t xml:space="preserve"> Turbo Molecular Pump           </t>
    </r>
    <r>
      <rPr>
        <b/>
        <sz val="11"/>
        <rFont val="Arial"/>
        <family val="2"/>
      </rPr>
      <t xml:space="preserve">                                              </t>
    </r>
    <r>
      <rPr>
        <sz val="11"/>
        <rFont val="Arial"/>
        <family val="2"/>
      </rPr>
      <t xml:space="preserve">      
(Complete with all as per specification given)</t>
    </r>
  </si>
  <si>
    <r>
      <rPr>
        <b/>
        <sz val="12"/>
        <rFont val="Arial"/>
        <family val="2"/>
      </rPr>
      <t xml:space="preserve"> Wde Range Gauge           </t>
    </r>
    <r>
      <rPr>
        <b/>
        <sz val="11"/>
        <rFont val="Arial"/>
        <family val="2"/>
      </rPr>
      <t xml:space="preserve">                                              </t>
    </r>
    <r>
      <rPr>
        <sz val="11"/>
        <rFont val="Arial"/>
        <family val="2"/>
      </rPr>
      <t xml:space="preserve">      
(Complete with all as per specification given)</t>
    </r>
  </si>
  <si>
    <t>Name of Work: &lt;  Supply and Installation of Turbo Molecular Pump &amp; Wide Range Gauge&gt;</t>
  </si>
  <si>
    <t>Contract No:  &lt;IISERM(839)17/18Pur &gt;</t>
  </si>
  <si>
    <t>GST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</si>
</sst>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5">
      <selection activeCell="BB19" sqref="BB19"/>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52</v>
      </c>
      <c r="C13" s="46" t="s">
        <v>35</v>
      </c>
      <c r="D13" s="49">
        <v>1</v>
      </c>
      <c r="E13" s="55" t="s">
        <v>36</v>
      </c>
      <c r="F13" s="56"/>
      <c r="G13" s="57"/>
      <c r="H13" s="58"/>
      <c r="I13" s="59" t="s">
        <v>37</v>
      </c>
      <c r="J13" s="60">
        <f>IF(I13="Less(-)",-1,1)</f>
        <v>1</v>
      </c>
      <c r="K13" s="61" t="s">
        <v>38</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51</v>
      </c>
      <c r="IC13" s="27" t="s">
        <v>35</v>
      </c>
      <c r="ID13" s="27">
        <v>16</v>
      </c>
      <c r="IE13" s="28" t="s">
        <v>36</v>
      </c>
      <c r="IF13" s="28" t="s">
        <v>39</v>
      </c>
      <c r="IG13" s="28" t="s">
        <v>35</v>
      </c>
      <c r="IH13" s="28">
        <v>123.223</v>
      </c>
      <c r="II13" s="28" t="s">
        <v>36</v>
      </c>
    </row>
    <row r="14" spans="1:243" s="27" customFormat="1" ht="36" customHeight="1">
      <c r="A14" s="25">
        <v>1.2</v>
      </c>
      <c r="B14" s="26" t="s">
        <v>53</v>
      </c>
      <c r="C14" s="46" t="s">
        <v>40</v>
      </c>
      <c r="D14" s="49">
        <v>1</v>
      </c>
      <c r="E14" s="55" t="s">
        <v>36</v>
      </c>
      <c r="F14" s="56"/>
      <c r="G14" s="57"/>
      <c r="H14" s="57"/>
      <c r="I14" s="59" t="s">
        <v>37</v>
      </c>
      <c r="J14" s="60">
        <f>IF(I14="Less(-)",-1,1)</f>
        <v>1</v>
      </c>
      <c r="K14" s="61" t="s">
        <v>38</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D14*M14+N14+O14+P14+Q14+R14</f>
        <v>0</v>
      </c>
      <c r="BC14" s="26" t="str">
        <f>SpellNumber(L14,BB14)</f>
        <v>INR Zero Only</v>
      </c>
      <c r="IA14" s="27">
        <v>1.2</v>
      </c>
      <c r="IB14" s="27" t="s">
        <v>50</v>
      </c>
      <c r="IC14" s="27" t="s">
        <v>40</v>
      </c>
      <c r="ID14" s="27">
        <v>24</v>
      </c>
      <c r="IE14" s="28" t="s">
        <v>36</v>
      </c>
      <c r="IF14" s="28" t="s">
        <v>41</v>
      </c>
      <c r="IG14" s="28" t="s">
        <v>40</v>
      </c>
      <c r="IH14" s="28">
        <v>213</v>
      </c>
      <c r="II14" s="28" t="s">
        <v>36</v>
      </c>
    </row>
    <row r="15" spans="1:243" s="27" customFormat="1" ht="24.75" customHeight="1">
      <c r="A15" s="29" t="s">
        <v>42</v>
      </c>
      <c r="B15" s="30"/>
      <c r="C15" s="31"/>
      <c r="D15" s="32"/>
      <c r="E15" s="51"/>
      <c r="F15" s="51"/>
      <c r="G15" s="51"/>
      <c r="H15" s="52"/>
      <c r="I15" s="52"/>
      <c r="J15" s="52"/>
      <c r="K15" s="52"/>
      <c r="L15" s="53"/>
      <c r="BA15" s="54">
        <f>SUM(BA13:BA14)</f>
        <v>0</v>
      </c>
      <c r="BB15" s="54">
        <f>SUM(BB13:BB14)</f>
        <v>0</v>
      </c>
      <c r="BC15" s="26" t="str">
        <f>SpellNumber($E$2,BB15)</f>
        <v>INR Zero Only</v>
      </c>
      <c r="IE15" s="28">
        <v>4</v>
      </c>
      <c r="IF15" s="28" t="s">
        <v>41</v>
      </c>
      <c r="IG15" s="28" t="s">
        <v>43</v>
      </c>
      <c r="IH15" s="28">
        <v>10</v>
      </c>
      <c r="II15" s="28" t="s">
        <v>36</v>
      </c>
    </row>
    <row r="16" spans="1:243" s="41" customFormat="1" ht="54.75" customHeight="1" hidden="1">
      <c r="A16" s="30" t="s">
        <v>44</v>
      </c>
      <c r="B16" s="33"/>
      <c r="C16" s="34"/>
      <c r="D16" s="35"/>
      <c r="E16" s="47" t="s">
        <v>45</v>
      </c>
      <c r="F16" s="48"/>
      <c r="G16" s="36"/>
      <c r="H16" s="37"/>
      <c r="I16" s="37"/>
      <c r="J16" s="37"/>
      <c r="K16" s="38"/>
      <c r="L16" s="39"/>
      <c r="M16" s="40" t="s">
        <v>46</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43.5" customHeight="1">
      <c r="A17" s="29" t="s">
        <v>47</v>
      </c>
      <c r="B17" s="29"/>
      <c r="C17" s="67" t="str">
        <f>SpellNumber($E$2,BB15)</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E17" s="45"/>
      <c r="IF17" s="45"/>
      <c r="IG17" s="45"/>
      <c r="IH17" s="45"/>
      <c r="II17" s="45"/>
    </row>
    <row r="18" ht="15"/>
    <row r="19"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48</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2017-08-24T05:32:14Z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