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<sst xmlns="http://schemas.openxmlformats.org/spreadsheetml/2006/main" count="148" uniqueCount="66">
  <si>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</si>
  <si>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</si>
  <si>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</si>
  <si>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</si>
  <si>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</si>
  <si>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</si>
  <si>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</si>
  <si>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</si>
  <si>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</si>
  <si>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</si>
  <si>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</si>
  <si>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</si>
  <si>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</si>
  <si>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</si>
  <si>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</si>
  <si>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</si>
  <si>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</si>
  <si>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</si>
  <si>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</si>
  <si>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</si>
  <si>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</si>
  <si>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</si>
  <si>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</si>
  <si>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</si>
  <si>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</si>
  <si>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</si>
  <si>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</si>
  <si>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</si>
  <si>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</si>
  <si>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</si>
  <si>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</si>
  <si>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</si>
  <si>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</si>
  <si>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Nos</t>
  </si>
  <si>
    <t>Excess(+)</t>
  </si>
  <si>
    <t>Full Conversion</t>
  </si>
  <si>
    <t>Total in Figures</t>
  </si>
  <si>
    <t>Quoted Rate in Figures</t>
  </si>
  <si>
    <t>Select</t>
  </si>
  <si>
    <t>%</t>
  </si>
  <si>
    <t>Quoted Rate in Words</t>
  </si>
  <si>
    <t>Please Enable Macros to View BoQ information</t>
  </si>
  <si>
    <t>ITEM1</t>
  </si>
  <si>
    <t>ITEM3</t>
  </si>
  <si>
    <t>Contract No:  &lt;IISERM797)17/18Pur&gt;</t>
  </si>
  <si>
    <t>ITEM2</t>
  </si>
  <si>
    <t>ITEM5</t>
  </si>
  <si>
    <r>
      <rPr>
        <b/>
        <sz val="12"/>
        <rFont val="Arial"/>
        <family val="2"/>
      </rPr>
      <t xml:space="preserve">Supply and installation of UPS 1.5 KVA        </t>
    </r>
    <r>
      <rPr>
        <b/>
        <sz val="11"/>
        <rFont val="Arial"/>
        <family val="2"/>
      </rPr>
      <t xml:space="preserve">                                              </t>
    </r>
    <r>
      <rPr>
        <sz val="11"/>
        <rFont val="Arial"/>
        <family val="2"/>
      </rPr>
      <t xml:space="preserve">      
(Complete with all as per specification given)</t>
    </r>
  </si>
  <si>
    <r>
      <rPr>
        <b/>
        <sz val="12"/>
        <rFont val="Arial"/>
        <family val="2"/>
      </rPr>
      <t xml:space="preserve">Supply and installation of HP laser Jet Pro Multi-functional Printer Model No.: M226 FDW or Canon make MFP with similar spec
       </t>
    </r>
    <r>
      <rPr>
        <b/>
        <sz val="11"/>
        <rFont val="Arial"/>
        <family val="2"/>
      </rPr>
      <t xml:space="preserve">                                              </t>
    </r>
    <r>
      <rPr>
        <sz val="11"/>
        <rFont val="Arial"/>
        <family val="2"/>
      </rPr>
      <t xml:space="preserve">      
(Complete with all as per specification given)</t>
    </r>
  </si>
  <si>
    <t>ITEM4</t>
  </si>
  <si>
    <t>Supply and installation of UPS 1.5 KVA                                                            
(Complete with all as per specification given)</t>
  </si>
  <si>
    <t>Supply and installation of HP laser Jet Pro Multi-functional Printer Model No.: M226 FDW or Canon make MFP with similar spec
(Complete with all as per specification given)</t>
  </si>
  <si>
    <r>
      <rPr>
        <b/>
        <sz val="12"/>
        <rFont val="Arial"/>
        <family val="2"/>
      </rPr>
      <t>Supply and installation of Desktop HP/DELL/Lenovo A740 (All in One)</t>
    </r>
    <r>
      <rPr>
        <b/>
        <sz val="11"/>
        <rFont val="Arial"/>
        <family val="2"/>
      </rPr>
      <t xml:space="preserve">                                     </t>
    </r>
    <r>
      <rPr>
        <sz val="11"/>
        <rFont val="Arial"/>
        <family val="2"/>
      </rPr>
      <t xml:space="preserve">      
(Complete with all as per specification given)</t>
    </r>
  </si>
  <si>
    <r>
      <rPr>
        <b/>
        <sz val="12"/>
        <rFont val="Arial"/>
        <family val="2"/>
      </rPr>
      <t xml:space="preserve">Supply and installation of  Desktop Computer with MAC-OS Sierra operating Systems        </t>
    </r>
    <r>
      <rPr>
        <b/>
        <sz val="11"/>
        <rFont val="Arial"/>
        <family val="2"/>
      </rPr>
      <t xml:space="preserve">                                              </t>
    </r>
    <r>
      <rPr>
        <sz val="11"/>
        <rFont val="Arial"/>
        <family val="2"/>
      </rPr>
      <t xml:space="preserve">      
(Complete with all as per specification given)</t>
    </r>
  </si>
  <si>
    <r>
      <rPr>
        <b/>
        <sz val="12"/>
        <rFont val="Arial"/>
        <family val="2"/>
      </rPr>
      <t xml:space="preserve">Supply and installation of Desktop HP/DELL/LENOVO (All in One)        </t>
    </r>
    <r>
      <rPr>
        <b/>
        <sz val="11"/>
        <rFont val="Arial"/>
        <family val="2"/>
      </rPr>
      <t xml:space="preserve">                                              </t>
    </r>
    <r>
      <rPr>
        <sz val="11"/>
        <rFont val="Arial"/>
        <family val="2"/>
      </rPr>
      <t xml:space="preserve">      
(Complete with all as per specification given)</t>
    </r>
  </si>
  <si>
    <t>Name of Work: &lt; Supply and Installation of Desktop Computer and Printer &gt;</t>
  </si>
  <si>
    <r>
      <rPr>
        <b/>
        <sz val="12"/>
        <rFont val="Arial"/>
        <family val="2"/>
      </rPr>
      <t xml:space="preserve">Supply and installation of HP laser Jet Pro Multi-functional Printer Model No.: M227 FDW or Canon make MFP with similar specs </t>
    </r>
    <r>
      <rPr>
        <b/>
        <sz val="11"/>
        <rFont val="Arial"/>
        <family val="2"/>
      </rPr>
      <t xml:space="preserve">                      </t>
    </r>
    <r>
      <rPr>
        <sz val="11"/>
        <rFont val="Arial"/>
        <family val="2"/>
      </rPr>
      <t xml:space="preserve">      
(Complete with all as per specification given)</t>
    </r>
  </si>
  <si>
    <t>ITEM6</t>
  </si>
  <si>
    <t>GST</t>
  </si>
  <si>
    <t>Other charges If any</t>
  </si>
  <si>
    <t>Freight Charges                      (Unloading &amp; Stacking)</t>
  </si>
  <si>
    <t>Tender Inviting Authority: &lt; Director, IISER Mohali &gt;</t>
  </si>
  <si>
    <t>Supply and installation of  Desktop Computer with MAC-OS Sierra operating Systems                                                            
(Complete with all as per specification given)</t>
  </si>
  <si>
    <t>Supply and installation of Desktop HP/DELL/Lenovo A740 (All in One)                                           
(Complete with all as per specification given)</t>
  </si>
  <si>
    <t>Supply and installation of Desktop HP/DELL/LENOVO (All in One)                                                            
(Complete with all as per specification given)</t>
  </si>
  <si>
    <t>Supply and installation of HP laser Jet Pro Multi-functional Printer Model No.: M227 FDW or Canon make MFP with similar specs                             
(Complete with all as per specification given)</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</si>
</sst>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173" fontId="4" fillId="0" borderId="10" xfId="59" applyNumberFormat="1" applyFont="1" applyFill="1" applyBorder="1" applyAlignment="1">
      <alignment vertical="top" readingOrder="1"/>
      <protection/>
    </xf>
    <xf numFmtId="2" fontId="7" fillId="0" borderId="16"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7"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4" fillId="0" borderId="18" xfId="55" applyNumberFormat="1" applyFont="1" applyFill="1" applyBorder="1" applyAlignment="1">
      <alignment vertical="top" readingOrder="1"/>
      <protection/>
    </xf>
    <xf numFmtId="2" fontId="4" fillId="0" borderId="18" xfId="59" applyNumberFormat="1" applyFont="1" applyFill="1" applyBorder="1" applyAlignment="1">
      <alignment vertical="top" readingOrder="1"/>
      <protection/>
    </xf>
    <xf numFmtId="2" fontId="7" fillId="0" borderId="18" xfId="55" applyNumberFormat="1" applyFont="1" applyFill="1" applyBorder="1" applyAlignment="1" applyProtection="1">
      <alignment horizontal="right" vertical="top"/>
      <protection locked="0"/>
    </xf>
    <xf numFmtId="2" fontId="7" fillId="0" borderId="18" xfId="55" applyNumberFormat="1" applyFont="1" applyFill="1" applyBorder="1" applyAlignment="1" applyProtection="1">
      <alignment horizontal="right" vertical="top"/>
      <protection/>
    </xf>
    <xf numFmtId="2" fontId="4" fillId="0" borderId="18" xfId="59" applyNumberFormat="1" applyFont="1" applyFill="1" applyBorder="1" applyAlignment="1">
      <alignment vertical="top"/>
      <protection/>
    </xf>
    <xf numFmtId="2" fontId="4" fillId="0" borderId="18" xfId="55" applyNumberFormat="1" applyFont="1" applyFill="1" applyBorder="1" applyAlignment="1">
      <alignment vertical="top"/>
      <protection/>
    </xf>
    <xf numFmtId="2" fontId="7" fillId="0" borderId="18" xfId="55" applyNumberFormat="1" applyFont="1" applyFill="1" applyBorder="1" applyAlignment="1" applyProtection="1">
      <alignment horizontal="left" vertical="top"/>
      <protection locked="0"/>
    </xf>
    <xf numFmtId="2" fontId="7" fillId="0" borderId="18"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18"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19" xfId="55" applyNumberFormat="1" applyFont="1" applyFill="1" applyBorder="1" applyAlignment="1">
      <alignment horizontal="center" vertical="top" wrapText="1"/>
      <protection/>
    </xf>
    <xf numFmtId="0" fontId="57" fillId="0" borderId="20"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4" fillId="0" borderId="18" xfId="55" applyNumberFormat="1" applyFont="1" applyFill="1" applyBorder="1" applyAlignment="1">
      <alignment vertical="top"/>
      <protection/>
    </xf>
    <xf numFmtId="0" fontId="4" fillId="0" borderId="13" xfId="59" applyNumberFormat="1" applyFont="1" applyFill="1" applyBorder="1" applyAlignment="1">
      <alignment horizontal="left" vertical="top" wrapText="1"/>
      <protection/>
    </xf>
    <xf numFmtId="0" fontId="4" fillId="0" borderId="11" xfId="59" applyNumberFormat="1" applyFont="1" applyFill="1" applyBorder="1" applyAlignment="1">
      <alignment horizontal="left" vertical="top" wrapText="1"/>
      <protection/>
    </xf>
    <xf numFmtId="0" fontId="4" fillId="0" borderId="0" xfId="55" applyNumberFormat="1" applyFont="1" applyFill="1" applyAlignment="1" applyProtection="1">
      <alignment vertical="top" wrapText="1"/>
      <protection/>
    </xf>
    <xf numFmtId="2" fontId="7" fillId="35" borderId="18" xfId="55" applyNumberFormat="1" applyFont="1" applyFill="1" applyBorder="1" applyAlignment="1" applyProtection="1">
      <alignment horizontal="right" vertical="top"/>
      <protection locked="0"/>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0" fontId="0" fillId="0" borderId="0" xfId="55" applyNumberForma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14" fillId="0" borderId="2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7"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1"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75" zoomScaleNormal="75" zoomScalePageLayoutView="0" workbookViewId="0" topLeftCell="A1">
      <selection activeCell="B17" sqref="B17"/>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2.28125" style="1" customWidth="1"/>
    <col min="16" max="16" width="16.28125" style="1" customWidth="1"/>
    <col min="17" max="17" width="10.57421875" style="1" hidden="1" customWidth="1"/>
    <col min="18" max="18" width="12.28125" style="1" customWidth="1"/>
    <col min="19" max="19" width="12.8515625" style="1" hidden="1" customWidth="1"/>
    <col min="20" max="20" width="12.28125" style="1" hidden="1" customWidth="1"/>
    <col min="21" max="51" width="9.140625" style="1" hidden="1" customWidth="1"/>
    <col min="52" max="52" width="1.28515625" style="1" hidden="1" customWidth="1"/>
    <col min="53" max="53" width="18.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2" t="s">
        <v>61</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55</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44</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58</v>
      </c>
      <c r="P11" s="19" t="s">
        <v>60</v>
      </c>
      <c r="Q11" s="19" t="s">
        <v>27</v>
      </c>
      <c r="R11" s="19" t="s">
        <v>59</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31</v>
      </c>
      <c r="BC11" s="22" t="s">
        <v>32</v>
      </c>
      <c r="IE11" s="18"/>
      <c r="IF11" s="18"/>
      <c r="IG11" s="18"/>
      <c r="IH11" s="18"/>
      <c r="II11" s="18"/>
    </row>
    <row r="12" spans="1:243" s="17" customFormat="1" ht="15">
      <c r="A12" s="23">
        <v>1</v>
      </c>
      <c r="B12" s="16">
        <v>2</v>
      </c>
      <c r="C12" s="23">
        <v>3</v>
      </c>
      <c r="D12" s="23">
        <v>4</v>
      </c>
      <c r="E12" s="16">
        <v>5</v>
      </c>
      <c r="F12" s="16">
        <v>6</v>
      </c>
      <c r="G12" s="16">
        <v>7</v>
      </c>
      <c r="H12" s="16">
        <v>8</v>
      </c>
      <c r="I12" s="16">
        <v>9</v>
      </c>
      <c r="J12" s="16">
        <v>10</v>
      </c>
      <c r="K12" s="16">
        <v>11</v>
      </c>
      <c r="L12" s="16">
        <v>12</v>
      </c>
      <c r="M12" s="54">
        <v>7</v>
      </c>
      <c r="N12" s="54">
        <v>8</v>
      </c>
      <c r="O12" s="54">
        <v>9</v>
      </c>
      <c r="P12" s="54">
        <v>10</v>
      </c>
      <c r="Q12" s="54">
        <v>11</v>
      </c>
      <c r="R12" s="54">
        <v>12</v>
      </c>
      <c r="S12" s="54">
        <v>13</v>
      </c>
      <c r="T12" s="54">
        <v>14</v>
      </c>
      <c r="U12" s="54">
        <v>21</v>
      </c>
      <c r="V12" s="54">
        <v>22</v>
      </c>
      <c r="W12" s="54">
        <v>23</v>
      </c>
      <c r="X12" s="54">
        <v>24</v>
      </c>
      <c r="Y12" s="54">
        <v>25</v>
      </c>
      <c r="Z12" s="54">
        <v>26</v>
      </c>
      <c r="AA12" s="54">
        <v>27</v>
      </c>
      <c r="AB12" s="54">
        <v>28</v>
      </c>
      <c r="AC12" s="54">
        <v>29</v>
      </c>
      <c r="AD12" s="54">
        <v>30</v>
      </c>
      <c r="AE12" s="54">
        <v>31</v>
      </c>
      <c r="AF12" s="54">
        <v>32</v>
      </c>
      <c r="AG12" s="54">
        <v>33</v>
      </c>
      <c r="AH12" s="54">
        <v>34</v>
      </c>
      <c r="AI12" s="54">
        <v>35</v>
      </c>
      <c r="AJ12" s="54">
        <v>36</v>
      </c>
      <c r="AK12" s="54">
        <v>37</v>
      </c>
      <c r="AL12" s="54">
        <v>38</v>
      </c>
      <c r="AM12" s="54">
        <v>39</v>
      </c>
      <c r="AN12" s="54">
        <v>40</v>
      </c>
      <c r="AO12" s="54">
        <v>41</v>
      </c>
      <c r="AP12" s="54">
        <v>42</v>
      </c>
      <c r="AQ12" s="54">
        <v>43</v>
      </c>
      <c r="AR12" s="54">
        <v>44</v>
      </c>
      <c r="AS12" s="54">
        <v>45</v>
      </c>
      <c r="AT12" s="54">
        <v>46</v>
      </c>
      <c r="AU12" s="54">
        <v>47</v>
      </c>
      <c r="AV12" s="54">
        <v>48</v>
      </c>
      <c r="AW12" s="54">
        <v>49</v>
      </c>
      <c r="AX12" s="54">
        <v>50</v>
      </c>
      <c r="AY12" s="54">
        <v>51</v>
      </c>
      <c r="AZ12" s="54">
        <v>52</v>
      </c>
      <c r="BA12" s="54">
        <v>15</v>
      </c>
      <c r="BB12" s="24">
        <v>16</v>
      </c>
      <c r="BC12" s="24">
        <v>17</v>
      </c>
      <c r="IE12" s="18"/>
      <c r="IF12" s="18"/>
      <c r="IG12" s="18"/>
      <c r="IH12" s="18"/>
      <c r="II12" s="18"/>
    </row>
    <row r="13" spans="1:243" s="17" customFormat="1" ht="49.5" customHeight="1">
      <c r="A13" s="56">
        <v>1.1</v>
      </c>
      <c r="B13" s="25" t="s">
        <v>53</v>
      </c>
      <c r="C13" s="57" t="s">
        <v>42</v>
      </c>
      <c r="D13" s="41">
        <v>1</v>
      </c>
      <c r="E13" s="46" t="s">
        <v>33</v>
      </c>
      <c r="F13" s="47"/>
      <c r="G13" s="48"/>
      <c r="H13" s="49"/>
      <c r="I13" s="50" t="s">
        <v>34</v>
      </c>
      <c r="J13" s="51">
        <f aca="true" t="shared" si="0" ref="J13:J18">IF(I13="Less(-)",-1,1)</f>
        <v>1</v>
      </c>
      <c r="K13" s="52" t="s">
        <v>35</v>
      </c>
      <c r="L13" s="52" t="s">
        <v>4</v>
      </c>
      <c r="M13" s="64"/>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3">
        <f aca="true" t="shared" si="1" ref="BA13:BA18">D13*M13</f>
        <v>0</v>
      </c>
      <c r="BB13" s="42">
        <f aca="true" t="shared" si="2" ref="BB13:BB18">O13+P13+R13+BA13</f>
        <v>0</v>
      </c>
      <c r="BC13" s="25" t="str">
        <f aca="true" t="shared" si="3" ref="BC13:BC18">SpellNumber(L13,BB13)</f>
        <v>INR Zero Only</v>
      </c>
      <c r="IA13" s="17">
        <v>1.1</v>
      </c>
      <c r="IB13" s="59" t="s">
        <v>62</v>
      </c>
      <c r="IC13" s="17" t="s">
        <v>42</v>
      </c>
      <c r="ID13" s="17">
        <v>1</v>
      </c>
      <c r="IE13" s="18" t="s">
        <v>33</v>
      </c>
      <c r="IF13" s="18"/>
      <c r="IG13" s="18"/>
      <c r="IH13" s="18"/>
      <c r="II13" s="18"/>
    </row>
    <row r="14" spans="1:243" s="17" customFormat="1" ht="39.75" customHeight="1">
      <c r="A14" s="56">
        <v>1.2</v>
      </c>
      <c r="B14" s="25" t="s">
        <v>47</v>
      </c>
      <c r="C14" s="57" t="s">
        <v>45</v>
      </c>
      <c r="D14" s="41">
        <v>5</v>
      </c>
      <c r="E14" s="46" t="s">
        <v>33</v>
      </c>
      <c r="F14" s="47"/>
      <c r="G14" s="48"/>
      <c r="H14" s="49"/>
      <c r="I14" s="50" t="s">
        <v>34</v>
      </c>
      <c r="J14" s="51">
        <f t="shared" si="0"/>
        <v>1</v>
      </c>
      <c r="K14" s="52" t="s">
        <v>35</v>
      </c>
      <c r="L14" s="52" t="s">
        <v>4</v>
      </c>
      <c r="M14" s="64"/>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3">
        <f t="shared" si="1"/>
        <v>0</v>
      </c>
      <c r="BB14" s="42">
        <f t="shared" si="2"/>
        <v>0</v>
      </c>
      <c r="BC14" s="25" t="str">
        <f t="shared" si="3"/>
        <v>INR Zero Only</v>
      </c>
      <c r="IA14" s="17">
        <v>1.2</v>
      </c>
      <c r="IB14" s="59" t="s">
        <v>50</v>
      </c>
      <c r="IC14" s="17" t="s">
        <v>45</v>
      </c>
      <c r="ID14" s="17">
        <v>5</v>
      </c>
      <c r="IE14" s="18" t="s">
        <v>33</v>
      </c>
      <c r="IF14" s="18"/>
      <c r="IG14" s="18"/>
      <c r="IH14" s="18"/>
      <c r="II14" s="18"/>
    </row>
    <row r="15" spans="1:243" s="17" customFormat="1" ht="52.5" customHeight="1">
      <c r="A15" s="56">
        <v>1.3</v>
      </c>
      <c r="B15" s="25" t="s">
        <v>52</v>
      </c>
      <c r="C15" s="57" t="s">
        <v>43</v>
      </c>
      <c r="D15" s="41">
        <v>4</v>
      </c>
      <c r="E15" s="46" t="s">
        <v>33</v>
      </c>
      <c r="F15" s="47"/>
      <c r="G15" s="48"/>
      <c r="H15" s="49"/>
      <c r="I15" s="50" t="s">
        <v>34</v>
      </c>
      <c r="J15" s="51">
        <f t="shared" si="0"/>
        <v>1</v>
      </c>
      <c r="K15" s="52" t="s">
        <v>35</v>
      </c>
      <c r="L15" s="52" t="s">
        <v>4</v>
      </c>
      <c r="M15" s="64"/>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3">
        <f t="shared" si="1"/>
        <v>0</v>
      </c>
      <c r="BB15" s="42">
        <f t="shared" si="2"/>
        <v>0</v>
      </c>
      <c r="BC15" s="25" t="str">
        <f t="shared" si="3"/>
        <v>INR Zero Only</v>
      </c>
      <c r="IA15" s="17">
        <v>1.3</v>
      </c>
      <c r="IB15" s="59" t="s">
        <v>63</v>
      </c>
      <c r="IC15" s="17" t="s">
        <v>43</v>
      </c>
      <c r="ID15" s="17">
        <v>4</v>
      </c>
      <c r="IE15" s="18" t="s">
        <v>33</v>
      </c>
      <c r="IF15" s="18"/>
      <c r="IG15" s="18"/>
      <c r="IH15" s="18"/>
      <c r="II15" s="18"/>
    </row>
    <row r="16" spans="1:243" s="39" customFormat="1" ht="36" customHeight="1">
      <c r="A16" s="56">
        <v>1.4</v>
      </c>
      <c r="B16" s="25" t="s">
        <v>54</v>
      </c>
      <c r="C16" s="57" t="s">
        <v>49</v>
      </c>
      <c r="D16" s="41">
        <v>1</v>
      </c>
      <c r="E16" s="46" t="s">
        <v>33</v>
      </c>
      <c r="F16" s="47"/>
      <c r="G16" s="48"/>
      <c r="H16" s="49"/>
      <c r="I16" s="50" t="s">
        <v>34</v>
      </c>
      <c r="J16" s="51">
        <f t="shared" si="0"/>
        <v>1</v>
      </c>
      <c r="K16" s="52" t="s">
        <v>35</v>
      </c>
      <c r="L16" s="52" t="s">
        <v>4</v>
      </c>
      <c r="M16" s="64"/>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3">
        <f t="shared" si="1"/>
        <v>0</v>
      </c>
      <c r="BB16" s="42">
        <f t="shared" si="2"/>
        <v>0</v>
      </c>
      <c r="BC16" s="25" t="str">
        <f t="shared" si="3"/>
        <v>INR Zero Only</v>
      </c>
      <c r="IA16" s="39">
        <v>1.4</v>
      </c>
      <c r="IB16" s="63" t="s">
        <v>64</v>
      </c>
      <c r="IC16" s="39" t="s">
        <v>49</v>
      </c>
      <c r="ID16" s="39">
        <v>1</v>
      </c>
      <c r="IE16" s="40" t="s">
        <v>33</v>
      </c>
      <c r="IF16" s="40"/>
      <c r="IG16" s="40"/>
      <c r="IH16" s="40"/>
      <c r="II16" s="40"/>
    </row>
    <row r="17" spans="1:243" s="39" customFormat="1" ht="36" customHeight="1">
      <c r="A17" s="56">
        <v>1.5</v>
      </c>
      <c r="B17" s="25" t="s">
        <v>48</v>
      </c>
      <c r="C17" s="57" t="s">
        <v>46</v>
      </c>
      <c r="D17" s="41">
        <v>3</v>
      </c>
      <c r="E17" s="46" t="s">
        <v>33</v>
      </c>
      <c r="F17" s="47"/>
      <c r="G17" s="48"/>
      <c r="H17" s="49"/>
      <c r="I17" s="50" t="s">
        <v>34</v>
      </c>
      <c r="J17" s="51">
        <f t="shared" si="0"/>
        <v>1</v>
      </c>
      <c r="K17" s="52" t="s">
        <v>35</v>
      </c>
      <c r="L17" s="52" t="s">
        <v>4</v>
      </c>
      <c r="M17" s="64"/>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3">
        <f t="shared" si="1"/>
        <v>0</v>
      </c>
      <c r="BB17" s="42">
        <f t="shared" si="2"/>
        <v>0</v>
      </c>
      <c r="BC17" s="25" t="str">
        <f t="shared" si="3"/>
        <v>INR Zero Only</v>
      </c>
      <c r="IA17" s="39">
        <v>1.5</v>
      </c>
      <c r="IB17" s="63" t="s">
        <v>51</v>
      </c>
      <c r="IC17" s="39" t="s">
        <v>46</v>
      </c>
      <c r="ID17" s="39">
        <v>3</v>
      </c>
      <c r="IE17" s="40" t="s">
        <v>33</v>
      </c>
      <c r="IF17" s="40"/>
      <c r="IG17" s="40"/>
      <c r="IH17" s="40"/>
      <c r="II17" s="40"/>
    </row>
    <row r="18" spans="1:239" ht="48" customHeight="1">
      <c r="A18" s="56">
        <v>1.6</v>
      </c>
      <c r="B18" s="25" t="s">
        <v>56</v>
      </c>
      <c r="C18" s="57" t="s">
        <v>57</v>
      </c>
      <c r="D18" s="41">
        <v>1</v>
      </c>
      <c r="E18" s="46" t="s">
        <v>33</v>
      </c>
      <c r="F18" s="47"/>
      <c r="G18" s="48"/>
      <c r="H18" s="49"/>
      <c r="I18" s="50" t="s">
        <v>34</v>
      </c>
      <c r="J18" s="51">
        <f t="shared" si="0"/>
        <v>1</v>
      </c>
      <c r="K18" s="52" t="s">
        <v>35</v>
      </c>
      <c r="L18" s="52" t="s">
        <v>4</v>
      </c>
      <c r="M18" s="64"/>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3">
        <f t="shared" si="1"/>
        <v>0</v>
      </c>
      <c r="BB18" s="42">
        <f t="shared" si="2"/>
        <v>0</v>
      </c>
      <c r="BC18" s="25" t="str">
        <f t="shared" si="3"/>
        <v>INR Zero Only</v>
      </c>
      <c r="IA18" s="1">
        <v>1.6</v>
      </c>
      <c r="IB18" s="67" t="s">
        <v>65</v>
      </c>
      <c r="IC18" s="1" t="s">
        <v>57</v>
      </c>
      <c r="ID18" s="1">
        <v>1</v>
      </c>
      <c r="IE18" s="3" t="s">
        <v>33</v>
      </c>
    </row>
    <row r="19" spans="1:55" ht="18">
      <c r="A19" s="27" t="s">
        <v>36</v>
      </c>
      <c r="B19" s="58"/>
      <c r="C19" s="29"/>
      <c r="D19" s="30"/>
      <c r="E19" s="43"/>
      <c r="F19" s="43"/>
      <c r="G19" s="43"/>
      <c r="H19" s="44"/>
      <c r="I19" s="44"/>
      <c r="J19" s="44"/>
      <c r="K19" s="44"/>
      <c r="L19" s="45"/>
      <c r="M19" s="26"/>
      <c r="N19" s="26"/>
      <c r="O19" s="60"/>
      <c r="P19" s="60"/>
      <c r="Q19" s="60"/>
      <c r="R19" s="60"/>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42">
        <f>BA13+BA14+BA16+BA17+BA18</f>
        <v>0</v>
      </c>
      <c r="BB19" s="42">
        <f>BB13+BB14+BB16+BB17+BB18</f>
        <v>0</v>
      </c>
      <c r="BC19" s="61" t="str">
        <f>SpellNumber($E$2,BB19)</f>
        <v>INR Zero Only</v>
      </c>
    </row>
    <row r="20" spans="1:55" ht="15.75" hidden="1">
      <c r="A20" s="28" t="s">
        <v>37</v>
      </c>
      <c r="B20" s="31"/>
      <c r="C20" s="32"/>
      <c r="D20" s="33"/>
      <c r="E20" s="65" t="s">
        <v>38</v>
      </c>
      <c r="F20" s="66"/>
      <c r="G20" s="34"/>
      <c r="H20" s="35"/>
      <c r="I20" s="35"/>
      <c r="J20" s="35"/>
      <c r="K20" s="36"/>
      <c r="L20" s="37"/>
      <c r="M20" s="38" t="s">
        <v>39</v>
      </c>
      <c r="N20" s="39"/>
      <c r="O20" s="60"/>
      <c r="P20" s="60"/>
      <c r="Q20" s="60"/>
      <c r="R20" s="60"/>
      <c r="S20" s="26"/>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42">
        <f>BA14+BA16+BA17+BA18+BA19</f>
        <v>0</v>
      </c>
      <c r="BB20" s="42">
        <f>BB14+BB16+BB17+BB18+BB19</f>
        <v>0</v>
      </c>
      <c r="BC20" s="62" t="str">
        <f>SpellNumber(L20,BB20)</f>
        <v> Zero Only</v>
      </c>
    </row>
    <row r="21" spans="1:55" ht="18">
      <c r="A21" s="27" t="s">
        <v>40</v>
      </c>
      <c r="B21" s="27"/>
      <c r="C21" s="69" t="str">
        <f>SpellNumber($E$2,BB19)</f>
        <v>INR Zero Only</v>
      </c>
      <c r="D21" s="69"/>
      <c r="E21" s="69"/>
      <c r="F21" s="69"/>
      <c r="G21" s="69"/>
      <c r="H21" s="69"/>
      <c r="I21" s="69"/>
      <c r="J21" s="69"/>
      <c r="K21" s="69"/>
      <c r="L21" s="69"/>
      <c r="M21" s="69"/>
      <c r="N21" s="69"/>
      <c r="O21" s="70"/>
      <c r="P21" s="70"/>
      <c r="Q21" s="70"/>
      <c r="R21" s="70"/>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row>
    <row r="22" ht="15"/>
    <row r="23" ht="15"/>
    <row r="24" ht="15"/>
    <row r="25" ht="15"/>
    <row r="26" ht="15"/>
  </sheetData>
  <sheetProtection password="E491" sheet="1"/>
  <mergeCells count="8">
    <mergeCell ref="A9:BC9"/>
    <mergeCell ref="C21:BC21"/>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6 L18 L17">
      <formula1>"INR"</formula1>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type="decimal" allowBlank="1" showErrorMessage="1" errorTitle="Invalid Entry" error="Only Numeric Values are allowed. " sqref="A13:A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D13:D18 F13:F18">
      <formula1>0</formula1>
      <formula2>999999999999999</formula2>
    </dataValidation>
    <dataValidation type="list" allowBlank="1" showErrorMessage="1" sqref="K13:K18">
      <formula1>"Partial Conversion,Full Conversion"</formula1>
      <formula2>0</formula2>
    </dataValidation>
  </dataValidations>
  <printOptions/>
  <pageMargins left="0.25" right="0.25" top="0.75" bottom="0.75" header="0.3" footer="0.3"/>
  <pageSetup horizontalDpi="600" verticalDpi="600" orientation="landscape" paperSize="9" scale="6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D5" sqref="D5"/>
    </sheetView>
  </sheetViews>
  <sheetFormatPr defaultColWidth="9.140625" defaultRowHeight="15"/>
  <sheetData>
    <row r="6" spans="5:11" ht="15">
      <c r="E6" s="75" t="s">
        <v>41</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2017-04-24T03:41:58Z</cp:lastPrinted>
  <dcterms:created xsi:type="dcterms:W3CDTF">2009-01-30T06:42:42Z</dcterms:created>
  <dcterms:modified xsi:type="dcterms:W3CDTF">2017-07-21T10:56:47Z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