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<sst xmlns="http://schemas.openxmlformats.org/spreadsheetml/2006/main" count="115" uniqueCount="55">
  <si>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</si>
  <si>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</si>
  <si>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</si>
  <si>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</si>
  <si>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</si>
  <si>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</si>
  <si>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</si>
  <si>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</si>
  <si>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</si>
  <si>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</si>
  <si>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</si>
  <si>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</si>
  <si>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</si>
  <si>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</si>
  <si>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</si>
  <si>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</si>
  <si>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</si>
  <si>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</si>
  <si>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</si>
  <si>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</si>
  <si>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</si>
  <si>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</si>
  <si>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</si>
  <si>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</si>
  <si>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</si>
  <si>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</si>
  <si>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</si>
  <si>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</si>
  <si>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</si>
  <si>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</si>
  <si>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</si>
  <si>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</si>
  <si>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</si>
  <si>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</si>
  <si>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</si>
  <si>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</si>
  <si>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</si>
  <si>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</si>
  <si>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</si>
  <si>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</si>
  <si>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</si>
  <si>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</si>
  <si>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</si>
  <si>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</si>
  <si>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</si>
  <si>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</si>
  <si>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</si>
  <si>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Contract No:  &lt;IISERM(792)17/18Pur&gt;</t>
  </si>
  <si>
    <t>Name of Work: &lt; Supply &amp; Instalation of Glass Door Almirah &amp; Office Table &gt;</t>
  </si>
  <si>
    <t>GST</t>
  </si>
  <si>
    <t>OFFICE TABLE WITH THREE DRAWER UNIT
(As per technical specifications given)</t>
  </si>
  <si>
    <t>GLASS DOOR ALMIRAH WITH ADJUSTABLE SHELVES AND TOUGHENED GLASS DOOR
(As per technical specifications given)</t>
  </si>
  <si>
    <r>
      <rPr>
        <sz val="9"/>
        <color indexed="8"/>
        <rFont val="Arial"/>
        <family val="2"/>
      </rPr>
      <t>GLASS DOOR ALMIRAH WITH ADJUSTABLE SHELVES AND TOUGHENED GLASS DOOR</t>
    </r>
    <r>
      <rPr>
        <sz val="10"/>
        <color indexed="8"/>
        <rFont val="Arial"/>
        <family val="2"/>
      </rPr>
      <t xml:space="preserve">
(As per technical specifications given)</t>
    </r>
  </si>
  <si>
    <t>Any Other Charges</t>
  </si>
  <si>
    <t>Freight Charges          Unloading &amp; Stacking)</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</si>
</sst>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0"/>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9" fillId="0" borderId="23" xfId="59" applyNumberFormat="1" applyFont="1" applyFill="1" applyBorder="1" applyAlignment="1">
      <alignment horizontal="left" vertical="top"/>
      <protection/>
    </xf>
    <xf numFmtId="0" fontId="60" fillId="0" borderId="21" xfId="0" applyFont="1" applyFill="1" applyBorder="1" applyAlignment="1">
      <alignment vertical="top" wrapText="1" shrinkToFit="1"/>
    </xf>
    <xf numFmtId="0" fontId="4" fillId="0" borderId="0" xfId="55" applyNumberFormat="1" applyFont="1" applyFill="1" applyAlignment="1">
      <alignment wrapText="1"/>
      <protection/>
    </xf>
    <xf numFmtId="0" fontId="0" fillId="0" borderId="21" xfId="0" applyFont="1" applyFill="1" applyBorder="1" applyAlignment="1">
      <alignment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A18" sqref="BA18"/>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8.421875" style="1" customWidth="1"/>
    <col min="6" max="6" width="15.140625" style="1" hidden="1" customWidth="1"/>
    <col min="7" max="12" width="9.140625" style="1" hidden="1" customWidth="1"/>
    <col min="13" max="13" width="17.8515625" style="1" customWidth="1"/>
    <col min="14" max="14" width="12.28125" style="2" hidden="1" customWidth="1"/>
    <col min="15" max="15" width="10.8515625" style="1" customWidth="1"/>
    <col min="16" max="16" width="13.7109375" style="1" customWidth="1"/>
    <col min="17"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48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47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54</v>
      </c>
      <c r="Q11" s="19" t="s">
        <v>53</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27.75" customHeight="1">
      <c r="A13" s="64">
        <v>1.1</v>
      </c>
      <c r="B13" s="67" t="s">
        <v>52</v>
      </c>
      <c r="C13" s="65" t="s">
        <v>45</v>
      </c>
      <c r="D13" s="47">
        <v>4</v>
      </c>
      <c r="E13" s="53" t="s">
        <v>33</v>
      </c>
      <c r="F13" s="54"/>
      <c r="G13" s="55"/>
      <c r="H13" s="56"/>
      <c r="I13" s="57" t="s">
        <v>34</v>
      </c>
      <c r="J13" s="58">
        <f>IF(I13="Less(-)",-1,1)</f>
        <v>1</v>
      </c>
      <c r="K13" s="59" t="s">
        <v>35</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D13*M13</f>
        <v>0</v>
      </c>
      <c r="BB13" s="48">
        <f>D13*M13+N13+O13+P13+Q13</f>
        <v>0</v>
      </c>
      <c r="BC13" s="25" t="str">
        <f>SpellNumber(L13,BB13)</f>
        <v>INR Zero Only</v>
      </c>
      <c r="IA13" s="17">
        <v>1.1</v>
      </c>
      <c r="IB13" s="68" t="s">
        <v>51</v>
      </c>
      <c r="IC13" s="17" t="s">
        <v>45</v>
      </c>
      <c r="ID13" s="17">
        <v>4</v>
      </c>
      <c r="IE13" s="18" t="s">
        <v>33</v>
      </c>
      <c r="IF13" s="18"/>
      <c r="IG13" s="18"/>
      <c r="IH13" s="18"/>
      <c r="II13" s="18"/>
    </row>
    <row r="14" spans="1:243" s="17" customFormat="1" ht="27.75" customHeight="1">
      <c r="A14" s="64">
        <v>1.2</v>
      </c>
      <c r="B14" s="69" t="s">
        <v>50</v>
      </c>
      <c r="C14" s="65" t="s">
        <v>46</v>
      </c>
      <c r="D14" s="47">
        <v>8</v>
      </c>
      <c r="E14" s="53" t="s">
        <v>33</v>
      </c>
      <c r="F14" s="54"/>
      <c r="G14" s="55"/>
      <c r="H14" s="55"/>
      <c r="I14" s="57" t="s">
        <v>34</v>
      </c>
      <c r="J14" s="58">
        <f>IF(I14="Less(-)",-1,1)</f>
        <v>1</v>
      </c>
      <c r="K14" s="59" t="s">
        <v>35</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D14*M14</f>
        <v>0</v>
      </c>
      <c r="BB14" s="48">
        <f>D14*M14+N14+O14+P14+Q14</f>
        <v>0</v>
      </c>
      <c r="BC14" s="25" t="str">
        <f>SpellNumber(L14,BB14)</f>
        <v>INR Zero Only</v>
      </c>
      <c r="IA14" s="17">
        <v>1.2</v>
      </c>
      <c r="IB14" s="68" t="s">
        <v>50</v>
      </c>
      <c r="IC14" s="17" t="s">
        <v>46</v>
      </c>
      <c r="ID14" s="17">
        <v>8</v>
      </c>
      <c r="IE14" s="18" t="s">
        <v>33</v>
      </c>
      <c r="IF14" s="18"/>
      <c r="IG14" s="18"/>
      <c r="IH14" s="18"/>
      <c r="II14" s="18"/>
    </row>
    <row r="15" spans="1:243" s="26" customFormat="1" ht="24.75" customHeight="1">
      <c r="A15" s="28" t="s">
        <v>37</v>
      </c>
      <c r="B15" s="66"/>
      <c r="C15" s="30"/>
      <c r="D15" s="31"/>
      <c r="E15" s="49"/>
      <c r="F15" s="49"/>
      <c r="G15" s="49"/>
      <c r="H15" s="50"/>
      <c r="I15" s="50"/>
      <c r="J15" s="50"/>
      <c r="K15" s="50"/>
      <c r="L15" s="51"/>
      <c r="BA15" s="52">
        <f>BA13+BA14</f>
        <v>0</v>
      </c>
      <c r="BB15" s="52">
        <f>BB13+BB14</f>
        <v>0</v>
      </c>
      <c r="BC15" s="25" t="str">
        <f>SpellNumber($E$2,BB15)</f>
        <v>INR Zero Only</v>
      </c>
      <c r="IE15" s="27">
        <v>4</v>
      </c>
      <c r="IF15" s="27" t="s">
        <v>36</v>
      </c>
      <c r="IG15" s="27" t="s">
        <v>38</v>
      </c>
      <c r="IH15" s="27">
        <v>10</v>
      </c>
      <c r="II15" s="27" t="s">
        <v>33</v>
      </c>
    </row>
    <row r="16" spans="1:243" s="40" customFormat="1" ht="54.75" customHeight="1" hidden="1">
      <c r="A16" s="29" t="s">
        <v>39</v>
      </c>
      <c r="B16" s="32"/>
      <c r="C16" s="33"/>
      <c r="D16" s="34"/>
      <c r="E16" s="45" t="s">
        <v>40</v>
      </c>
      <c r="F16" s="46"/>
      <c r="G16" s="35"/>
      <c r="H16" s="36"/>
      <c r="I16" s="36"/>
      <c r="J16" s="36"/>
      <c r="K16" s="37"/>
      <c r="L16" s="38"/>
      <c r="M16" s="39" t="s">
        <v>41</v>
      </c>
      <c r="O16" s="26"/>
      <c r="P16" s="26"/>
      <c r="Q16" s="26"/>
      <c r="R16" s="26"/>
      <c r="S16" s="26"/>
      <c r="BA16" s="41">
        <f>IF(ISBLANK(F16),0,IF(E16="Excess (+)",ROUND(BA15+(BA15*F16),2),IF(E16="Less (-)",ROUND(BA15+(BA15*F16*(-1)),2),0)))</f>
        <v>0</v>
      </c>
      <c r="BB16" s="42">
        <f>ROUND(BA16,0)</f>
        <v>0</v>
      </c>
      <c r="BC16" s="43" t="str">
        <f>SpellNumber(L16,BB16)</f>
        <v> Zero Only</v>
      </c>
      <c r="IE16" s="44"/>
      <c r="IF16" s="44"/>
      <c r="IG16" s="44"/>
      <c r="IH16" s="44"/>
      <c r="II16" s="44"/>
    </row>
    <row r="17" spans="1:243" s="40" customFormat="1" ht="43.5" customHeight="1">
      <c r="A17" s="28" t="s">
        <v>42</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4"/>
      <c r="IF17" s="44"/>
      <c r="IG17" s="44"/>
      <c r="IH17" s="44"/>
      <c r="II17" s="44"/>
    </row>
    <row r="18" ht="15"/>
    <row r="19" ht="15"/>
    <row r="20" ht="15"/>
    <row r="21" ht="15"/>
    <row r="22" ht="15"/>
    <row r="23" ht="15"/>
  </sheetData>
  <sheetProtection password="E491" sheet="1"/>
  <mergeCells count="8">
    <mergeCell ref="A9:BC9"/>
    <mergeCell ref="C17:BC17"/>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43</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2017-07-27T04:12:09Z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