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<sst xmlns="http://schemas.openxmlformats.org/spreadsheetml/2006/main" count="217" uniqueCount="71">
  <si>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</si>
  <si>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</si>
  <si>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</si>
  <si>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</si>
  <si>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</si>
  <si>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</si>
  <si>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</si>
  <si>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</si>
  <si>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</si>
  <si>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</si>
  <si>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</si>
  <si>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</si>
  <si>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</si>
  <si>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</si>
  <si>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</si>
  <si>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</si>
  <si>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</si>
  <si>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</si>
  <si>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</si>
  <si>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</si>
  <si>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</si>
  <si>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</si>
  <si>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</si>
  <si>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</si>
  <si>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</si>
  <si>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</si>
  <si>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</si>
  <si>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</si>
  <si>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</si>
  <si>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</si>
  <si>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</si>
  <si>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</si>
  <si>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</si>
  <si>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</si>
  <si>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</si>
  <si>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</si>
  <si>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</si>
  <si>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</si>
  <si>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</si>
  <si>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</si>
  <si>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</si>
  <si>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</si>
  <si>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</si>
  <si>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</si>
  <si>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</si>
  <si>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</si>
  <si>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</si>
  <si>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</si>
  <si>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</si>
  <si>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</si>
  <si>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Name of Work: &lt; Supply &amp; Instalation of DSLR Cemera with accessories&gt;</t>
  </si>
  <si>
    <t>Contract No:  &lt;IISERM(322)16/017Pur/MJ/DSLR &gt;</t>
  </si>
  <si>
    <r>
      <rPr>
        <b/>
        <sz val="11"/>
        <rFont val="Arial"/>
        <family val="2"/>
      </rPr>
      <t xml:space="preserve">DSLR Cemera        Make – Canon, Sony, Nikon                                                          </t>
    </r>
    <r>
      <rPr>
        <sz val="11"/>
        <rFont val="Arial"/>
        <family val="2"/>
      </rPr>
      <t xml:space="preserve">     (Complete with all specification in above model -as given)</t>
    </r>
  </si>
  <si>
    <t>LENS KIT- Focal length: 18-100mm, Image stabilization: Yes, Aperture: f/2.8-5.6</t>
  </si>
  <si>
    <t>Telephoto Lens :- Format: FX/FF 35mm, Focal length: 70-300mm, Image stabilization: Yes, VR/STM/USM, Aperture: Maximum-f/2.8, Minimum-f/32, Auto focus: Yes, Weight: 500 to 1000g, Lens hood: Yes</t>
  </si>
  <si>
    <t>External Flash – Guide number : 20m(ISO,100), and wireless</t>
  </si>
  <si>
    <t>Ring flash- Guide number : 12m(ISO,100), and wireless preferable</t>
  </si>
  <si>
    <t xml:space="preserve">Extra battery- Compatible </t>
  </si>
  <si>
    <t xml:space="preserve">Cemera bag- Water proof and telephoto lens comparable </t>
  </si>
  <si>
    <t>Memory card- SDXC, class 10, 64GB</t>
  </si>
  <si>
    <t>Battery charger- comparable battery charges</t>
  </si>
  <si>
    <t>Macro Lens- Format: FX/FF 35mm, Focal length: 80-100mm, Lens type: Prime lens, Image stabilization: Yes, VR/STM/USM, Aperture: Maximum-f/2, Minimum-f/32, Auto focus: Yes, Weight: &lt;500g</t>
  </si>
  <si>
    <t>item2</t>
  </si>
  <si>
    <t>item3</t>
  </si>
  <si>
    <t>item4</t>
  </si>
  <si>
    <t>item6</t>
  </si>
  <si>
    <t>item7</t>
  </si>
  <si>
    <t>item8</t>
  </si>
  <si>
    <t>item9</t>
  </si>
  <si>
    <t>item10</t>
  </si>
  <si>
    <t>DSLR Cemera        Make – Canon, Sony, Nikon                                                               (Complete with all specification in above model -as given)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</si>
</sst>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7"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75" zoomScaleNormal="75" zoomScalePageLayoutView="0" workbookViewId="0" topLeftCell="A8">
      <selection activeCell="O19" sqref="O19"/>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52</v>
      </c>
      <c r="C13" s="47" t="s">
        <v>36</v>
      </c>
      <c r="D13" s="50">
        <v>1</v>
      </c>
      <c r="E13" s="56" t="s">
        <v>37</v>
      </c>
      <c r="F13" s="57"/>
      <c r="G13" s="58"/>
      <c r="H13" s="59"/>
      <c r="I13" s="60" t="s">
        <v>38</v>
      </c>
      <c r="J13" s="61">
        <f aca="true" t="shared" si="0" ref="J13:J22">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 aca="true" t="shared" si="1" ref="BA13:BA22">total_amount_ba($B$2,$D$2,D13,F13,J13,K13,M13)</f>
        <v>0</v>
      </c>
      <c r="BB13" s="51">
        <f aca="true" t="shared" si="2" ref="BB13:BB22">BA13+SUM(N13:AZ13)</f>
        <v>0</v>
      </c>
      <c r="BC13" s="26" t="str">
        <f aca="true" t="shared" si="3" ref="BC13:BC22">SpellNumber(L13,BB13)</f>
        <v>INR Zero Only</v>
      </c>
      <c r="IA13" s="27">
        <v>1.1</v>
      </c>
      <c r="IB13" s="27" t="s">
        <v>70</v>
      </c>
      <c r="IC13" s="27" t="s">
        <v>36</v>
      </c>
      <c r="ID13" s="27">
        <v>1</v>
      </c>
      <c r="IE13" s="28" t="s">
        <v>37</v>
      </c>
      <c r="IF13" s="28" t="s">
        <v>40</v>
      </c>
      <c r="IG13" s="28" t="s">
        <v>36</v>
      </c>
      <c r="IH13" s="28">
        <v>123.223</v>
      </c>
      <c r="II13" s="28" t="s">
        <v>37</v>
      </c>
    </row>
    <row r="14" spans="1:243" s="27" customFormat="1" ht="32.25" customHeight="1">
      <c r="A14" s="25">
        <v>1.2</v>
      </c>
      <c r="B14" s="67" t="s">
        <v>53</v>
      </c>
      <c r="C14" s="47" t="s">
        <v>62</v>
      </c>
      <c r="D14" s="50">
        <v>1</v>
      </c>
      <c r="E14" s="56" t="s">
        <v>37</v>
      </c>
      <c r="F14" s="57"/>
      <c r="G14" s="58"/>
      <c r="H14" s="59"/>
      <c r="I14" s="60" t="s">
        <v>38</v>
      </c>
      <c r="J14" s="61">
        <f t="shared" si="0"/>
        <v>1</v>
      </c>
      <c r="K14" s="62" t="s">
        <v>39</v>
      </c>
      <c r="L14" s="62" t="s">
        <v>4</v>
      </c>
      <c r="M14" s="63"/>
      <c r="N14" s="58"/>
      <c r="O14" s="58"/>
      <c r="P14" s="64"/>
      <c r="Q14" s="58"/>
      <c r="R14" s="58"/>
      <c r="S14" s="64"/>
      <c r="T14" s="64"/>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 t="shared" si="1"/>
        <v>0</v>
      </c>
      <c r="BB14" s="51">
        <f t="shared" si="2"/>
        <v>0</v>
      </c>
      <c r="BC14" s="26" t="str">
        <f t="shared" si="3"/>
        <v>INR Zero Only</v>
      </c>
      <c r="IA14" s="27">
        <v>1.2</v>
      </c>
      <c r="IB14" s="27" t="s">
        <v>53</v>
      </c>
      <c r="IC14" s="27" t="s">
        <v>62</v>
      </c>
      <c r="ID14" s="27">
        <v>1</v>
      </c>
      <c r="IE14" s="28" t="s">
        <v>37</v>
      </c>
      <c r="IF14" s="28" t="s">
        <v>40</v>
      </c>
      <c r="IG14" s="28" t="s">
        <v>36</v>
      </c>
      <c r="IH14" s="28">
        <v>123.223</v>
      </c>
      <c r="II14" s="28" t="s">
        <v>37</v>
      </c>
    </row>
    <row r="15" spans="1:243" s="27" customFormat="1" ht="64.5" customHeight="1">
      <c r="A15" s="25">
        <v>1.3</v>
      </c>
      <c r="B15" s="67" t="s">
        <v>54</v>
      </c>
      <c r="C15" s="47" t="s">
        <v>63</v>
      </c>
      <c r="D15" s="50">
        <v>1</v>
      </c>
      <c r="E15" s="56" t="s">
        <v>37</v>
      </c>
      <c r="F15" s="57"/>
      <c r="G15" s="58"/>
      <c r="H15" s="59"/>
      <c r="I15" s="60" t="s">
        <v>38</v>
      </c>
      <c r="J15" s="61">
        <f t="shared" si="0"/>
        <v>1</v>
      </c>
      <c r="K15" s="62" t="s">
        <v>39</v>
      </c>
      <c r="L15" s="62" t="s">
        <v>4</v>
      </c>
      <c r="M15" s="63"/>
      <c r="N15" s="58"/>
      <c r="O15" s="58"/>
      <c r="P15" s="64"/>
      <c r="Q15" s="58"/>
      <c r="R15" s="58"/>
      <c r="S15" s="64"/>
      <c r="T15" s="64"/>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 t="shared" si="1"/>
        <v>0</v>
      </c>
      <c r="BB15" s="51">
        <f t="shared" si="2"/>
        <v>0</v>
      </c>
      <c r="BC15" s="26" t="str">
        <f t="shared" si="3"/>
        <v>INR Zero Only</v>
      </c>
      <c r="IA15" s="27">
        <v>1.3</v>
      </c>
      <c r="IB15" s="27" t="s">
        <v>54</v>
      </c>
      <c r="IC15" s="27" t="s">
        <v>63</v>
      </c>
      <c r="ID15" s="27">
        <v>1</v>
      </c>
      <c r="IE15" s="28" t="s">
        <v>37</v>
      </c>
      <c r="IF15" s="28" t="s">
        <v>40</v>
      </c>
      <c r="IG15" s="28" t="s">
        <v>36</v>
      </c>
      <c r="IH15" s="28">
        <v>123.223</v>
      </c>
      <c r="II15" s="28" t="s">
        <v>37</v>
      </c>
    </row>
    <row r="16" spans="1:243" s="27" customFormat="1" ht="24" customHeight="1">
      <c r="A16" s="25">
        <v>1.4</v>
      </c>
      <c r="B16" s="67" t="s">
        <v>55</v>
      </c>
      <c r="C16" s="47" t="s">
        <v>64</v>
      </c>
      <c r="D16" s="50">
        <v>1</v>
      </c>
      <c r="E16" s="56" t="s">
        <v>37</v>
      </c>
      <c r="F16" s="57"/>
      <c r="G16" s="58"/>
      <c r="H16" s="59"/>
      <c r="I16" s="60" t="s">
        <v>38</v>
      </c>
      <c r="J16" s="61">
        <f t="shared" si="0"/>
        <v>1</v>
      </c>
      <c r="K16" s="62" t="s">
        <v>39</v>
      </c>
      <c r="L16" s="62" t="s">
        <v>4</v>
      </c>
      <c r="M16" s="63"/>
      <c r="N16" s="58"/>
      <c r="O16" s="58"/>
      <c r="P16" s="64"/>
      <c r="Q16" s="58"/>
      <c r="R16" s="58"/>
      <c r="S16" s="64"/>
      <c r="T16" s="64"/>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f t="shared" si="1"/>
        <v>0</v>
      </c>
      <c r="BB16" s="51">
        <f t="shared" si="2"/>
        <v>0</v>
      </c>
      <c r="BC16" s="26" t="str">
        <f t="shared" si="3"/>
        <v>INR Zero Only</v>
      </c>
      <c r="IA16" s="27">
        <v>1.4</v>
      </c>
      <c r="IB16" s="27" t="s">
        <v>55</v>
      </c>
      <c r="IC16" s="27" t="s">
        <v>64</v>
      </c>
      <c r="ID16" s="27">
        <v>1</v>
      </c>
      <c r="IE16" s="28" t="s">
        <v>37</v>
      </c>
      <c r="IF16" s="28" t="s">
        <v>40</v>
      </c>
      <c r="IG16" s="28" t="s">
        <v>36</v>
      </c>
      <c r="IH16" s="28">
        <v>123.223</v>
      </c>
      <c r="II16" s="28" t="s">
        <v>37</v>
      </c>
    </row>
    <row r="17" spans="1:243" s="27" customFormat="1" ht="32.25" customHeight="1">
      <c r="A17" s="25">
        <v>1.5</v>
      </c>
      <c r="B17" s="67" t="s">
        <v>56</v>
      </c>
      <c r="C17" s="47" t="s">
        <v>43</v>
      </c>
      <c r="D17" s="50">
        <v>1</v>
      </c>
      <c r="E17" s="56" t="s">
        <v>37</v>
      </c>
      <c r="F17" s="57"/>
      <c r="G17" s="58"/>
      <c r="H17" s="59"/>
      <c r="I17" s="60" t="s">
        <v>38</v>
      </c>
      <c r="J17" s="61">
        <f t="shared" si="0"/>
        <v>1</v>
      </c>
      <c r="K17" s="62" t="s">
        <v>39</v>
      </c>
      <c r="L17" s="62" t="s">
        <v>4</v>
      </c>
      <c r="M17" s="63"/>
      <c r="N17" s="58"/>
      <c r="O17" s="58"/>
      <c r="P17" s="64"/>
      <c r="Q17" s="58"/>
      <c r="R17" s="58"/>
      <c r="S17" s="64"/>
      <c r="T17" s="64"/>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f t="shared" si="1"/>
        <v>0</v>
      </c>
      <c r="BB17" s="51">
        <f t="shared" si="2"/>
        <v>0</v>
      </c>
      <c r="BC17" s="26" t="str">
        <f t="shared" si="3"/>
        <v>INR Zero Only</v>
      </c>
      <c r="IA17" s="27">
        <v>1.5</v>
      </c>
      <c r="IB17" s="27" t="s">
        <v>56</v>
      </c>
      <c r="IC17" s="27" t="s">
        <v>43</v>
      </c>
      <c r="ID17" s="27">
        <v>1</v>
      </c>
      <c r="IE17" s="28" t="s">
        <v>37</v>
      </c>
      <c r="IF17" s="28" t="s">
        <v>40</v>
      </c>
      <c r="IG17" s="28" t="s">
        <v>36</v>
      </c>
      <c r="IH17" s="28">
        <v>123.223</v>
      </c>
      <c r="II17" s="28" t="s">
        <v>37</v>
      </c>
    </row>
    <row r="18" spans="1:243" s="27" customFormat="1" ht="18" customHeight="1">
      <c r="A18" s="25">
        <v>1.6</v>
      </c>
      <c r="B18" s="67" t="s">
        <v>57</v>
      </c>
      <c r="C18" s="47" t="s">
        <v>65</v>
      </c>
      <c r="D18" s="50">
        <v>1</v>
      </c>
      <c r="E18" s="56" t="s">
        <v>37</v>
      </c>
      <c r="F18" s="57"/>
      <c r="G18" s="58"/>
      <c r="H18" s="59"/>
      <c r="I18" s="60" t="s">
        <v>38</v>
      </c>
      <c r="J18" s="61">
        <f t="shared" si="0"/>
        <v>1</v>
      </c>
      <c r="K18" s="62" t="s">
        <v>39</v>
      </c>
      <c r="L18" s="62" t="s">
        <v>4</v>
      </c>
      <c r="M18" s="63"/>
      <c r="N18" s="58"/>
      <c r="O18" s="58"/>
      <c r="P18" s="64"/>
      <c r="Q18" s="58"/>
      <c r="R18" s="58"/>
      <c r="S18" s="64"/>
      <c r="T18" s="64"/>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 t="shared" si="1"/>
        <v>0</v>
      </c>
      <c r="BB18" s="51">
        <f t="shared" si="2"/>
        <v>0</v>
      </c>
      <c r="BC18" s="26" t="str">
        <f t="shared" si="3"/>
        <v>INR Zero Only</v>
      </c>
      <c r="IA18" s="27">
        <v>1.6</v>
      </c>
      <c r="IB18" s="27" t="s">
        <v>57</v>
      </c>
      <c r="IC18" s="27" t="s">
        <v>65</v>
      </c>
      <c r="ID18" s="27">
        <v>1</v>
      </c>
      <c r="IE18" s="28" t="s">
        <v>37</v>
      </c>
      <c r="IF18" s="28" t="s">
        <v>40</v>
      </c>
      <c r="IG18" s="28" t="s">
        <v>36</v>
      </c>
      <c r="IH18" s="28">
        <v>123.223</v>
      </c>
      <c r="II18" s="28" t="s">
        <v>37</v>
      </c>
    </row>
    <row r="19" spans="1:243" s="27" customFormat="1" ht="21" customHeight="1">
      <c r="A19" s="25">
        <v>1.7</v>
      </c>
      <c r="B19" s="67" t="s">
        <v>58</v>
      </c>
      <c r="C19" s="47" t="s">
        <v>66</v>
      </c>
      <c r="D19" s="50">
        <v>1</v>
      </c>
      <c r="E19" s="56" t="s">
        <v>37</v>
      </c>
      <c r="F19" s="57"/>
      <c r="G19" s="58"/>
      <c r="H19" s="59"/>
      <c r="I19" s="60" t="s">
        <v>38</v>
      </c>
      <c r="J19" s="61">
        <f t="shared" si="0"/>
        <v>1</v>
      </c>
      <c r="K19" s="62" t="s">
        <v>39</v>
      </c>
      <c r="L19" s="62" t="s">
        <v>4</v>
      </c>
      <c r="M19" s="63"/>
      <c r="N19" s="58"/>
      <c r="O19" s="58"/>
      <c r="P19" s="64"/>
      <c r="Q19" s="58"/>
      <c r="R19" s="58"/>
      <c r="S19" s="64"/>
      <c r="T19" s="64"/>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6">
        <f t="shared" si="1"/>
        <v>0</v>
      </c>
      <c r="BB19" s="51">
        <f t="shared" si="2"/>
        <v>0</v>
      </c>
      <c r="BC19" s="26" t="str">
        <f t="shared" si="3"/>
        <v>INR Zero Only</v>
      </c>
      <c r="IA19" s="27">
        <v>1.7</v>
      </c>
      <c r="IB19" s="27" t="s">
        <v>58</v>
      </c>
      <c r="IC19" s="27" t="s">
        <v>66</v>
      </c>
      <c r="ID19" s="27">
        <v>1</v>
      </c>
      <c r="IE19" s="28" t="s">
        <v>37</v>
      </c>
      <c r="IF19" s="28" t="s">
        <v>40</v>
      </c>
      <c r="IG19" s="28" t="s">
        <v>36</v>
      </c>
      <c r="IH19" s="28">
        <v>123.223</v>
      </c>
      <c r="II19" s="28" t="s">
        <v>37</v>
      </c>
    </row>
    <row r="20" spans="1:243" s="27" customFormat="1" ht="18" customHeight="1">
      <c r="A20" s="25">
        <v>1.8</v>
      </c>
      <c r="B20" s="67" t="s">
        <v>59</v>
      </c>
      <c r="C20" s="47" t="s">
        <v>67</v>
      </c>
      <c r="D20" s="50">
        <v>1</v>
      </c>
      <c r="E20" s="56" t="s">
        <v>37</v>
      </c>
      <c r="F20" s="57"/>
      <c r="G20" s="58"/>
      <c r="H20" s="59"/>
      <c r="I20" s="60" t="s">
        <v>38</v>
      </c>
      <c r="J20" s="61">
        <f t="shared" si="0"/>
        <v>1</v>
      </c>
      <c r="K20" s="62" t="s">
        <v>39</v>
      </c>
      <c r="L20" s="62" t="s">
        <v>4</v>
      </c>
      <c r="M20" s="63"/>
      <c r="N20" s="58"/>
      <c r="O20" s="58"/>
      <c r="P20" s="64"/>
      <c r="Q20" s="58"/>
      <c r="R20" s="58"/>
      <c r="S20" s="64"/>
      <c r="T20" s="64"/>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6">
        <f t="shared" si="1"/>
        <v>0</v>
      </c>
      <c r="BB20" s="51">
        <f t="shared" si="2"/>
        <v>0</v>
      </c>
      <c r="BC20" s="26" t="str">
        <f t="shared" si="3"/>
        <v>INR Zero Only</v>
      </c>
      <c r="IA20" s="27">
        <v>1.8</v>
      </c>
      <c r="IB20" s="27" t="s">
        <v>59</v>
      </c>
      <c r="IC20" s="27" t="s">
        <v>67</v>
      </c>
      <c r="ID20" s="27">
        <v>1</v>
      </c>
      <c r="IE20" s="28" t="s">
        <v>37</v>
      </c>
      <c r="IF20" s="28" t="s">
        <v>40</v>
      </c>
      <c r="IG20" s="28" t="s">
        <v>36</v>
      </c>
      <c r="IH20" s="28">
        <v>123.223</v>
      </c>
      <c r="II20" s="28" t="s">
        <v>37</v>
      </c>
    </row>
    <row r="21" spans="1:243" s="27" customFormat="1" ht="21" customHeight="1">
      <c r="A21" s="25">
        <v>1.9</v>
      </c>
      <c r="B21" s="67" t="s">
        <v>60</v>
      </c>
      <c r="C21" s="47" t="s">
        <v>68</v>
      </c>
      <c r="D21" s="50">
        <v>1</v>
      </c>
      <c r="E21" s="56" t="s">
        <v>37</v>
      </c>
      <c r="F21" s="57"/>
      <c r="G21" s="58"/>
      <c r="H21" s="59"/>
      <c r="I21" s="60" t="s">
        <v>38</v>
      </c>
      <c r="J21" s="61">
        <f t="shared" si="0"/>
        <v>1</v>
      </c>
      <c r="K21" s="62" t="s">
        <v>39</v>
      </c>
      <c r="L21" s="62" t="s">
        <v>4</v>
      </c>
      <c r="M21" s="63"/>
      <c r="N21" s="58"/>
      <c r="O21" s="58"/>
      <c r="P21" s="64"/>
      <c r="Q21" s="58"/>
      <c r="R21" s="58"/>
      <c r="S21" s="64"/>
      <c r="T21" s="64"/>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6">
        <f t="shared" si="1"/>
        <v>0</v>
      </c>
      <c r="BB21" s="51">
        <f t="shared" si="2"/>
        <v>0</v>
      </c>
      <c r="BC21" s="26" t="str">
        <f t="shared" si="3"/>
        <v>INR Zero Only</v>
      </c>
      <c r="IA21" s="27">
        <v>1.9</v>
      </c>
      <c r="IB21" s="27" t="s">
        <v>60</v>
      </c>
      <c r="IC21" s="27" t="s">
        <v>68</v>
      </c>
      <c r="ID21" s="27">
        <v>1</v>
      </c>
      <c r="IE21" s="28" t="s">
        <v>37</v>
      </c>
      <c r="IF21" s="28" t="s">
        <v>40</v>
      </c>
      <c r="IG21" s="28" t="s">
        <v>36</v>
      </c>
      <c r="IH21" s="28">
        <v>123.223</v>
      </c>
      <c r="II21" s="28" t="s">
        <v>37</v>
      </c>
    </row>
    <row r="22" spans="1:243" s="27" customFormat="1" ht="59.25" customHeight="1">
      <c r="A22" s="25">
        <v>2</v>
      </c>
      <c r="B22" s="67" t="s">
        <v>61</v>
      </c>
      <c r="C22" s="47" t="s">
        <v>69</v>
      </c>
      <c r="D22" s="50">
        <v>1</v>
      </c>
      <c r="E22" s="56" t="s">
        <v>37</v>
      </c>
      <c r="F22" s="57"/>
      <c r="G22" s="58"/>
      <c r="H22" s="59"/>
      <c r="I22" s="60" t="s">
        <v>38</v>
      </c>
      <c r="J22" s="61">
        <f t="shared" si="0"/>
        <v>1</v>
      </c>
      <c r="K22" s="62" t="s">
        <v>39</v>
      </c>
      <c r="L22" s="62" t="s">
        <v>4</v>
      </c>
      <c r="M22" s="63"/>
      <c r="N22" s="58"/>
      <c r="O22" s="58"/>
      <c r="P22" s="64"/>
      <c r="Q22" s="58"/>
      <c r="R22" s="58"/>
      <c r="S22" s="64"/>
      <c r="T22" s="64"/>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f t="shared" si="1"/>
        <v>0</v>
      </c>
      <c r="BB22" s="51">
        <f t="shared" si="2"/>
        <v>0</v>
      </c>
      <c r="BC22" s="26" t="str">
        <f t="shared" si="3"/>
        <v>INR Zero Only</v>
      </c>
      <c r="IA22" s="27">
        <v>2</v>
      </c>
      <c r="IB22" s="27" t="s">
        <v>61</v>
      </c>
      <c r="IC22" s="27" t="s">
        <v>69</v>
      </c>
      <c r="ID22" s="27">
        <v>1</v>
      </c>
      <c r="IE22" s="28" t="s">
        <v>37</v>
      </c>
      <c r="IF22" s="28" t="s">
        <v>40</v>
      </c>
      <c r="IG22" s="28" t="s">
        <v>36</v>
      </c>
      <c r="IH22" s="28">
        <v>123.223</v>
      </c>
      <c r="II22" s="28" t="s">
        <v>37</v>
      </c>
    </row>
    <row r="23" spans="1:243" s="27" customFormat="1" ht="24.75" customHeight="1">
      <c r="A23" s="29" t="s">
        <v>42</v>
      </c>
      <c r="B23" s="30"/>
      <c r="C23" s="31"/>
      <c r="D23" s="32"/>
      <c r="E23" s="52"/>
      <c r="F23" s="52"/>
      <c r="G23" s="52"/>
      <c r="H23" s="53"/>
      <c r="I23" s="53"/>
      <c r="J23" s="53"/>
      <c r="K23" s="53"/>
      <c r="L23" s="54"/>
      <c r="BA23" s="55">
        <f>SUM(BA13:BA22)</f>
        <v>0</v>
      </c>
      <c r="BB23" s="33">
        <f>SUM(BB13:BB22)</f>
        <v>0</v>
      </c>
      <c r="BC23" s="26" t="str">
        <f>SpellNumber($E$2,BB23)</f>
        <v>INR Zero Only</v>
      </c>
      <c r="IE23" s="28">
        <v>4</v>
      </c>
      <c r="IF23" s="28" t="s">
        <v>41</v>
      </c>
      <c r="IG23" s="28" t="s">
        <v>43</v>
      </c>
      <c r="IH23" s="28">
        <v>10</v>
      </c>
      <c r="II23" s="28" t="s">
        <v>37</v>
      </c>
    </row>
    <row r="24" spans="1:243" s="42" customFormat="1" ht="54.75" customHeight="1" hidden="1">
      <c r="A24" s="30" t="s">
        <v>44</v>
      </c>
      <c r="B24" s="34"/>
      <c r="C24" s="35"/>
      <c r="D24" s="36"/>
      <c r="E24" s="48" t="s">
        <v>45</v>
      </c>
      <c r="F24" s="49"/>
      <c r="G24" s="37"/>
      <c r="H24" s="38"/>
      <c r="I24" s="38"/>
      <c r="J24" s="38"/>
      <c r="K24" s="39"/>
      <c r="L24" s="40"/>
      <c r="M24" s="41" t="s">
        <v>46</v>
      </c>
      <c r="O24" s="27"/>
      <c r="P24" s="27"/>
      <c r="Q24" s="27"/>
      <c r="R24" s="27"/>
      <c r="S24" s="27"/>
      <c r="BA24" s="43">
        <f>IF(ISBLANK(F24),0,IF(E24="Excess (+)",ROUND(BA23+(BA23*F24),2),IF(E24="Less (-)",ROUND(BA23+(BA23*F24*(-1)),2),0)))</f>
        <v>0</v>
      </c>
      <c r="BB24" s="44">
        <f>ROUND(BA24,0)</f>
        <v>0</v>
      </c>
      <c r="BC24" s="45" t="str">
        <f>SpellNumber(L24,BB24)</f>
        <v> Zero Only</v>
      </c>
      <c r="IE24" s="46"/>
      <c r="IF24" s="46"/>
      <c r="IG24" s="46"/>
      <c r="IH24" s="46"/>
      <c r="II24" s="46"/>
    </row>
    <row r="25" spans="1:243" s="42" customFormat="1" ht="43.5" customHeight="1">
      <c r="A25" s="29" t="s">
        <v>47</v>
      </c>
      <c r="B25" s="29"/>
      <c r="C25" s="69" t="str">
        <f>SpellNumber($E$2,BB23)</f>
        <v>INR Zero Only</v>
      </c>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IE25" s="46"/>
      <c r="IF25" s="46"/>
      <c r="IG25" s="46"/>
      <c r="IH25" s="46"/>
      <c r="II25" s="46"/>
    </row>
    <row r="27" ht="15"/>
    <row r="28" ht="15"/>
    <row r="29" ht="15"/>
    <row r="34" ht="15"/>
    <row r="35" ht="15"/>
    <row r="36" ht="15"/>
    <row r="37" ht="15"/>
    <row r="38" ht="15"/>
    <row r="39" ht="15"/>
    <row r="40" ht="15"/>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type="list" allowBlank="1" showInputMessage="1" showErrorMessage="1" sqref="L20 L13 L14 L15 L16 L17 L18 L19 L22 L21">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type="decimal" allowBlank="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ErrorMessage="1" sqref="K13:K22">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2014-12-11T06:40:55Z</cp:lastPrinted>
  <dcterms:created xsi:type="dcterms:W3CDTF">2009-01-30T06:42:42Z</dcterms:created>
  <dcterms:modified xsi:type="dcterms:W3CDTF">2017-02-27T12:00:39Z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