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<sst xmlns="http://schemas.openxmlformats.org/spreadsheetml/2006/main" count="145" uniqueCount="63">
  <si>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</si>
  <si>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</si>
  <si>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</si>
  <si>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</si>
  <si>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</si>
  <si>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</si>
  <si>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</si>
  <si>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</si>
  <si>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</si>
  <si>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</si>
  <si>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</si>
  <si>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</si>
  <si>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</si>
  <si>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</si>
  <si>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</si>
  <si>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</si>
  <si>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</si>
  <si>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</si>
  <si>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</si>
  <si>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</si>
  <si>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</si>
  <si>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</si>
  <si>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</si>
  <si>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</si>
  <si>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</si>
  <si>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</si>
  <si>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</si>
  <si>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</si>
  <si>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</si>
  <si>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</si>
  <si>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</si>
  <si>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</si>
  <si>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</si>
  <si>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</si>
  <si>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</si>
  <si>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</si>
  <si>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</si>
  <si>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</si>
  <si>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</si>
  <si>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</si>
  <si>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</si>
  <si>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</si>
  <si>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</si>
  <si>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</si>
  <si>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</si>
  <si>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</si>
  <si>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</si>
  <si>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</si>
  <si>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</si>
  <si>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</si>
  <si>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</si>
  <si>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</si>
  <si>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</si>
  <si>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item4</t>
  </si>
  <si>
    <t>Name of Work: &lt; Supply &amp; Instalation of Zero Air generator system&gt;</t>
  </si>
  <si>
    <t>Contract No:  &lt;IISERM(733)16/017Pur &gt;</t>
  </si>
  <si>
    <r>
      <rPr>
        <b/>
        <sz val="11"/>
        <rFont val="Arial"/>
        <family val="2"/>
      </rPr>
      <t>Zero Air Generator</t>
    </r>
    <r>
      <rPr>
        <sz val="11"/>
        <rFont val="Arial"/>
        <family val="2"/>
      </rPr>
      <t xml:space="preserve">                                                             (Complete with all specification as given)</t>
    </r>
  </si>
  <si>
    <r>
      <rPr>
        <b/>
        <sz val="11"/>
        <rFont val="Arial"/>
        <family val="2"/>
      </rPr>
      <t>Reciprocating Oil Free Air Compressor</t>
    </r>
    <r>
      <rPr>
        <sz val="11"/>
        <rFont val="Arial"/>
        <family val="2"/>
      </rPr>
      <t xml:space="preserve">                                   (Complete with all specification as given)</t>
    </r>
  </si>
  <si>
    <r>
      <rPr>
        <b/>
        <sz val="11"/>
        <rFont val="Arial"/>
        <family val="2"/>
      </rPr>
      <t>Compressed Air Filter</t>
    </r>
    <r>
      <rPr>
        <sz val="11"/>
        <rFont val="Arial"/>
        <family val="2"/>
      </rPr>
      <t xml:space="preserve">                                               (Complete with all specification as given)</t>
    </r>
  </si>
  <si>
    <t>D) Interconnecting Piping’s for above</t>
  </si>
  <si>
    <t>Zero Air Generator                                                             (Complete with all specification as given)</t>
  </si>
  <si>
    <t>Reciprocating Oil Free Air Compressor                                   (Complete with all specification as given)</t>
  </si>
  <si>
    <t>Compressed Air Filter                                               (Complete with all specification as given)</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</si>
</sst>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2" fontId="7" fillId="0" borderId="18"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7" fillId="0" borderId="13" xfId="59" applyNumberFormat="1" applyFont="1" applyFill="1" applyBorder="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75" zoomScaleNormal="75" zoomScalePageLayoutView="0" workbookViewId="0" topLeftCell="A1">
      <selection activeCell="O17" sqref="O17"/>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customWidth="1"/>
    <col min="15" max="18" width="12.28125" style="1" customWidth="1"/>
    <col min="19" max="19" width="12.8515625" style="1" customWidth="1"/>
    <col min="20" max="20" width="12.28125" style="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52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54</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55</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26" t="s">
        <v>56</v>
      </c>
      <c r="C13" s="47" t="s">
        <v>37</v>
      </c>
      <c r="D13" s="50">
        <v>1</v>
      </c>
      <c r="E13" s="57" t="s">
        <v>38</v>
      </c>
      <c r="F13" s="58"/>
      <c r="G13" s="59"/>
      <c r="H13" s="60"/>
      <c r="I13" s="61" t="s">
        <v>39</v>
      </c>
      <c r="J13" s="62">
        <f>IF(I13="Less(-)",-1,1)</f>
        <v>1</v>
      </c>
      <c r="K13" s="63" t="s">
        <v>40</v>
      </c>
      <c r="L13" s="63" t="s">
        <v>4</v>
      </c>
      <c r="M13" s="64"/>
      <c r="N13" s="59"/>
      <c r="O13" s="59"/>
      <c r="P13" s="65"/>
      <c r="Q13" s="59"/>
      <c r="R13" s="59"/>
      <c r="S13" s="65"/>
      <c r="T13" s="65"/>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7">
        <f>total_amount_ba($B$2,$D$2,D13,F13,J13,K13,M13)</f>
        <v>0</v>
      </c>
      <c r="BB13" s="51">
        <f>BA13+SUM(N13:AZ13)</f>
        <v>0</v>
      </c>
      <c r="BC13" s="26" t="str">
        <f>SpellNumber(L13,BB13)</f>
        <v>INR Zero Only</v>
      </c>
      <c r="IA13" s="27">
        <v>1.1</v>
      </c>
      <c r="IB13" s="27" t="s">
        <v>60</v>
      </c>
      <c r="IC13" s="27" t="s">
        <v>37</v>
      </c>
      <c r="ID13" s="27">
        <v>1</v>
      </c>
      <c r="IE13" s="28" t="s">
        <v>38</v>
      </c>
      <c r="IF13" s="28" t="s">
        <v>41</v>
      </c>
      <c r="IG13" s="28" t="s">
        <v>37</v>
      </c>
      <c r="IH13" s="28">
        <v>123.223</v>
      </c>
      <c r="II13" s="28" t="s">
        <v>38</v>
      </c>
    </row>
    <row r="14" spans="1:243" s="27" customFormat="1" ht="30.75" customHeight="1">
      <c r="A14" s="25">
        <v>1.2</v>
      </c>
      <c r="B14" s="26" t="s">
        <v>57</v>
      </c>
      <c r="C14" s="47" t="s">
        <v>42</v>
      </c>
      <c r="D14" s="50">
        <v>1</v>
      </c>
      <c r="E14" s="57" t="s">
        <v>38</v>
      </c>
      <c r="F14" s="58"/>
      <c r="G14" s="59"/>
      <c r="H14" s="59"/>
      <c r="I14" s="61" t="s">
        <v>39</v>
      </c>
      <c r="J14" s="62">
        <f>IF(I14="Less(-)",-1,1)</f>
        <v>1</v>
      </c>
      <c r="K14" s="63" t="s">
        <v>40</v>
      </c>
      <c r="L14" s="63" t="s">
        <v>4</v>
      </c>
      <c r="M14" s="64"/>
      <c r="N14" s="59"/>
      <c r="O14" s="59"/>
      <c r="P14" s="65"/>
      <c r="Q14" s="59"/>
      <c r="R14" s="59"/>
      <c r="S14" s="65"/>
      <c r="T14" s="65"/>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7">
        <f>total_amount_ba($B$2,$D$2,D14,F14,J14,K14,M14)</f>
        <v>0</v>
      </c>
      <c r="BB14" s="52">
        <f>BA14+SUM(N14:AZ14)</f>
        <v>0</v>
      </c>
      <c r="BC14" s="26" t="str">
        <f>SpellNumber(L14,BB14)</f>
        <v>INR Zero Only</v>
      </c>
      <c r="IA14" s="27">
        <v>1.2</v>
      </c>
      <c r="IB14" s="27" t="s">
        <v>61</v>
      </c>
      <c r="IC14" s="27" t="s">
        <v>42</v>
      </c>
      <c r="ID14" s="27">
        <v>1</v>
      </c>
      <c r="IE14" s="28" t="s">
        <v>38</v>
      </c>
      <c r="IF14" s="28" t="s">
        <v>43</v>
      </c>
      <c r="IG14" s="28" t="s">
        <v>42</v>
      </c>
      <c r="IH14" s="28">
        <v>213</v>
      </c>
      <c r="II14" s="28" t="s">
        <v>38</v>
      </c>
    </row>
    <row r="15" spans="1:243" s="27" customFormat="1" ht="30" customHeight="1">
      <c r="A15" s="25">
        <v>1.3</v>
      </c>
      <c r="B15" s="26" t="s">
        <v>58</v>
      </c>
      <c r="C15" s="47" t="s">
        <v>44</v>
      </c>
      <c r="D15" s="50">
        <v>1</v>
      </c>
      <c r="E15" s="57" t="s">
        <v>38</v>
      </c>
      <c r="F15" s="58"/>
      <c r="G15" s="59"/>
      <c r="H15" s="59"/>
      <c r="I15" s="61" t="s">
        <v>39</v>
      </c>
      <c r="J15" s="62">
        <f>IF(I15="Less(-)",-1,1)</f>
        <v>1</v>
      </c>
      <c r="K15" s="63" t="s">
        <v>40</v>
      </c>
      <c r="L15" s="63" t="s">
        <v>4</v>
      </c>
      <c r="M15" s="64"/>
      <c r="N15" s="59"/>
      <c r="O15" s="59"/>
      <c r="P15" s="65"/>
      <c r="Q15" s="59"/>
      <c r="R15" s="59"/>
      <c r="S15" s="65"/>
      <c r="T15" s="65"/>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7">
        <f>total_amount_ba($B$2,$D$2,D15,F15,J15,K15,M15)</f>
        <v>0</v>
      </c>
      <c r="BB15" s="52">
        <f>BA15+SUM(N15:AZ15)</f>
        <v>0</v>
      </c>
      <c r="BC15" s="26" t="str">
        <f>SpellNumber(L15,BB15)</f>
        <v>INR Zero Only</v>
      </c>
      <c r="IA15" s="27">
        <v>1.3</v>
      </c>
      <c r="IB15" s="27" t="s">
        <v>62</v>
      </c>
      <c r="IC15" s="27" t="s">
        <v>44</v>
      </c>
      <c r="ID15" s="27">
        <v>1</v>
      </c>
      <c r="IE15" s="28" t="s">
        <v>38</v>
      </c>
      <c r="IF15" s="28" t="s">
        <v>36</v>
      </c>
      <c r="IG15" s="28" t="s">
        <v>44</v>
      </c>
      <c r="IH15" s="28">
        <v>10</v>
      </c>
      <c r="II15" s="28" t="s">
        <v>38</v>
      </c>
    </row>
    <row r="16" spans="1:243" s="27" customFormat="1" ht="20.25" customHeight="1">
      <c r="A16" s="25">
        <v>1.4</v>
      </c>
      <c r="B16" s="76" t="s">
        <v>59</v>
      </c>
      <c r="C16" s="47" t="s">
        <v>53</v>
      </c>
      <c r="D16" s="50">
        <v>1</v>
      </c>
      <c r="E16" s="57" t="s">
        <v>38</v>
      </c>
      <c r="F16" s="58"/>
      <c r="G16" s="59"/>
      <c r="H16" s="59"/>
      <c r="I16" s="61" t="s">
        <v>39</v>
      </c>
      <c r="J16" s="62">
        <f>IF(I16="Less(-)",-1,1)</f>
        <v>1</v>
      </c>
      <c r="K16" s="63" t="s">
        <v>40</v>
      </c>
      <c r="L16" s="63" t="s">
        <v>4</v>
      </c>
      <c r="M16" s="64"/>
      <c r="N16" s="59"/>
      <c r="O16" s="59"/>
      <c r="P16" s="65"/>
      <c r="Q16" s="59"/>
      <c r="R16" s="59"/>
      <c r="S16" s="65"/>
      <c r="T16" s="65"/>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7">
        <f>total_amount_ba($B$2,$D$2,D16,F16,J16,K16,M16)</f>
        <v>0</v>
      </c>
      <c r="BB16" s="52">
        <f>BA16+SUM(N16:AZ16)</f>
        <v>0</v>
      </c>
      <c r="BC16" s="26" t="str">
        <f>SpellNumber(L16,BB16)</f>
        <v>INR Zero Only</v>
      </c>
      <c r="IA16" s="27">
        <v>1.4</v>
      </c>
      <c r="IB16" s="27" t="s">
        <v>59</v>
      </c>
      <c r="IC16" s="27" t="s">
        <v>53</v>
      </c>
      <c r="ID16" s="27">
        <v>1</v>
      </c>
      <c r="IE16" s="28" t="s">
        <v>38</v>
      </c>
      <c r="IF16" s="28" t="s">
        <v>36</v>
      </c>
      <c r="IG16" s="28" t="s">
        <v>44</v>
      </c>
      <c r="IH16" s="28">
        <v>10</v>
      </c>
      <c r="II16" s="28" t="s">
        <v>38</v>
      </c>
    </row>
    <row r="17" spans="1:243" s="27" customFormat="1" ht="24.75" customHeight="1">
      <c r="A17" s="29" t="s">
        <v>45</v>
      </c>
      <c r="B17" s="30"/>
      <c r="C17" s="31"/>
      <c r="D17" s="32"/>
      <c r="E17" s="53"/>
      <c r="F17" s="53"/>
      <c r="G17" s="53"/>
      <c r="H17" s="54"/>
      <c r="I17" s="54"/>
      <c r="J17" s="54"/>
      <c r="K17" s="54"/>
      <c r="L17" s="55"/>
      <c r="BA17" s="56">
        <f>SUM(BA13:BA16)</f>
        <v>0</v>
      </c>
      <c r="BB17" s="33">
        <f>SUM(BB13:BB16)</f>
        <v>0</v>
      </c>
      <c r="BC17" s="26" t="str">
        <f>SpellNumber($E$2,BB17)</f>
        <v>INR Zero Only</v>
      </c>
      <c r="IE17" s="28">
        <v>4</v>
      </c>
      <c r="IF17" s="28" t="s">
        <v>43</v>
      </c>
      <c r="IG17" s="28" t="s">
        <v>46</v>
      </c>
      <c r="IH17" s="28">
        <v>10</v>
      </c>
      <c r="II17" s="28" t="s">
        <v>38</v>
      </c>
    </row>
    <row r="18" spans="1:243" s="42" customFormat="1" ht="54.75" customHeight="1" hidden="1">
      <c r="A18" s="30" t="s">
        <v>47</v>
      </c>
      <c r="B18" s="34"/>
      <c r="C18" s="35"/>
      <c r="D18" s="36"/>
      <c r="E18" s="48" t="s">
        <v>48</v>
      </c>
      <c r="F18" s="49"/>
      <c r="G18" s="37"/>
      <c r="H18" s="38"/>
      <c r="I18" s="38"/>
      <c r="J18" s="38"/>
      <c r="K18" s="39"/>
      <c r="L18" s="40"/>
      <c r="M18" s="41" t="s">
        <v>49</v>
      </c>
      <c r="O18" s="27"/>
      <c r="P18" s="27"/>
      <c r="Q18" s="27"/>
      <c r="R18" s="27"/>
      <c r="S18" s="27"/>
      <c r="BA18" s="43">
        <f>IF(ISBLANK(F18),0,IF(E18="Excess (+)",ROUND(BA17+(BA17*F18),2),IF(E18="Less (-)",ROUND(BA17+(BA17*F18*(-1)),2),0)))</f>
        <v>0</v>
      </c>
      <c r="BB18" s="44">
        <f>ROUND(BA18,0)</f>
        <v>0</v>
      </c>
      <c r="BC18" s="45" t="str">
        <f>SpellNumber(L18,BB18)</f>
        <v> Zero Only</v>
      </c>
      <c r="IE18" s="46"/>
      <c r="IF18" s="46"/>
      <c r="IG18" s="46"/>
      <c r="IH18" s="46"/>
      <c r="II18" s="46"/>
    </row>
    <row r="19" spans="1:243" s="42" customFormat="1" ht="43.5" customHeight="1">
      <c r="A19" s="29" t="s">
        <v>50</v>
      </c>
      <c r="B19" s="29"/>
      <c r="C19" s="69" t="str">
        <f>SpellNumber($E$2,BB17)</f>
        <v>INR Zero Only</v>
      </c>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IE19" s="46"/>
      <c r="IF19" s="46"/>
      <c r="IG19" s="46"/>
      <c r="IH19" s="46"/>
      <c r="II19" s="46"/>
    </row>
    <row r="20" ht="15"/>
    <row r="21" ht="15"/>
    <row r="22" ht="15"/>
    <row r="23" ht="15"/>
    <row r="24" ht="15"/>
  </sheetData>
  <sheetProtection password="E491" sheet="1" objects="1" scenarios="1"/>
  <mergeCells count="8">
    <mergeCell ref="A9:BC9"/>
    <mergeCell ref="C19:BC19"/>
    <mergeCell ref="A1:L1"/>
    <mergeCell ref="A4:BC4"/>
    <mergeCell ref="A5:BC5"/>
    <mergeCell ref="A6:BC6"/>
    <mergeCell ref="A7:BC7"/>
    <mergeCell ref="B8:BC8"/>
  </mergeCells>
  <dataValidations count="19">
    <dataValidation type="list" allowBlank="1" showErrorMessage="1" sqref="L16">
      <formula1>"INR"</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3 L14 L15">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allowBlank="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ErrorMessage="1" sqref="K13:K16">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51</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2017-02-14T05:38:56Z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