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<sst xmlns="http://schemas.openxmlformats.org/spreadsheetml/2006/main" count="109" uniqueCount="54">
  <si>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</si>
  <si>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</si>
  <si>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</si>
  <si>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</si>
  <si>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</si>
  <si>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</si>
  <si>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</si>
  <si>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</si>
  <si>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</si>
  <si>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</si>
  <si>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</si>
  <si>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</si>
  <si>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</si>
  <si>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</si>
  <si>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</si>
  <si>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</si>
  <si>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</si>
  <si>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</si>
  <si>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</si>
  <si>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</si>
  <si>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</si>
  <si>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</si>
  <si>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</si>
  <si>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</si>
  <si>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</si>
  <si>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</si>
  <si>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</si>
  <si>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</si>
  <si>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</si>
  <si>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</si>
  <si>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</si>
  <si>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</si>
  <si>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</si>
  <si>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</si>
  <si>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</si>
  <si>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</si>
  <si>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</si>
  <si>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</si>
  <si>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</si>
  <si>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</si>
  <si>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</si>
  <si>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</si>
  <si>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</si>
  <si>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</si>
  <si>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</si>
  <si>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</si>
  <si>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</si>
  <si>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</si>
  <si>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</si>
  <si>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</si>
  <si>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Name of Work: &lt; Supply &amp; Instalation of Canon professional cemera XA-01&gt;</t>
  </si>
  <si>
    <t>Contract No:  &lt;IISERM(39)16/017Pur/MJ/01 &gt;</t>
  </si>
  <si>
    <r>
      <rPr>
        <b/>
        <sz val="11"/>
        <rFont val="Arial"/>
        <family val="2"/>
      </rPr>
      <t xml:space="preserve">Canon professional cemera XA-01                   </t>
    </r>
    <r>
      <rPr>
        <sz val="11"/>
        <rFont val="Arial"/>
        <family val="2"/>
      </rPr>
      <t xml:space="preserve">     (Complete with all specification in above model -as given)</t>
    </r>
  </si>
  <si>
    <t>Canon professional cemera XA-01                        (Complete with all specification in above model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</si>
</sst>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O19" sqref="O19"/>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customWidth="1"/>
    <col min="20" max="20" width="12.28125" style="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52</v>
      </c>
      <c r="C13" s="47" t="s">
        <v>36</v>
      </c>
      <c r="D13" s="50">
        <v>2</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total_amount_ba($B$2,$D$2,D13,F13,J13,K13,M13)</f>
        <v>0</v>
      </c>
      <c r="BB13" s="51">
        <f>BA13+SUM(N13:AZ13)</f>
        <v>0</v>
      </c>
      <c r="BC13" s="26" t="str">
        <f>SpellNumber(L13,BB13)</f>
        <v>INR Zero Only</v>
      </c>
      <c r="IA13" s="27">
        <v>1.1</v>
      </c>
      <c r="IB13" s="27" t="s">
        <v>53</v>
      </c>
      <c r="IC13" s="27" t="s">
        <v>36</v>
      </c>
      <c r="ID13" s="27">
        <v>2</v>
      </c>
      <c r="IE13" s="28" t="s">
        <v>37</v>
      </c>
      <c r="IF13" s="28" t="s">
        <v>40</v>
      </c>
      <c r="IG13" s="28" t="s">
        <v>36</v>
      </c>
      <c r="IH13" s="28">
        <v>123.223</v>
      </c>
      <c r="II13" s="28" t="s">
        <v>37</v>
      </c>
    </row>
    <row r="14" spans="1:243" s="27" customFormat="1" ht="24.75" customHeight="1">
      <c r="A14" s="29" t="s">
        <v>42</v>
      </c>
      <c r="B14" s="30"/>
      <c r="C14" s="31"/>
      <c r="D14" s="32"/>
      <c r="E14" s="52"/>
      <c r="F14" s="52"/>
      <c r="G14" s="52"/>
      <c r="H14" s="53"/>
      <c r="I14" s="53"/>
      <c r="J14" s="53"/>
      <c r="K14" s="53"/>
      <c r="L14" s="54"/>
      <c r="BA14" s="55">
        <f>SUM(BA13:BA13)</f>
        <v>0</v>
      </c>
      <c r="BB14" s="33">
        <f>SUM(BB13:BB13)</f>
        <v>0</v>
      </c>
      <c r="BC14" s="26" t="str">
        <f>SpellNumber($E$2,BB14)</f>
        <v>INR Zero Only</v>
      </c>
      <c r="IE14" s="28">
        <v>4</v>
      </c>
      <c r="IF14" s="28" t="s">
        <v>41</v>
      </c>
      <c r="IG14" s="28" t="s">
        <v>43</v>
      </c>
      <c r="IH14" s="28">
        <v>10</v>
      </c>
      <c r="II14" s="28" t="s">
        <v>37</v>
      </c>
    </row>
    <row r="15" spans="1:243" s="42" customFormat="1" ht="54.75" customHeight="1" hidden="1">
      <c r="A15" s="30" t="s">
        <v>44</v>
      </c>
      <c r="B15" s="34"/>
      <c r="C15" s="35"/>
      <c r="D15" s="36"/>
      <c r="E15" s="48" t="s">
        <v>45</v>
      </c>
      <c r="F15" s="49"/>
      <c r="G15" s="37"/>
      <c r="H15" s="38"/>
      <c r="I15" s="38"/>
      <c r="J15" s="38"/>
      <c r="K15" s="39"/>
      <c r="L15" s="40"/>
      <c r="M15" s="41" t="s">
        <v>46</v>
      </c>
      <c r="O15" s="27"/>
      <c r="P15" s="27"/>
      <c r="Q15" s="27"/>
      <c r="R15" s="27"/>
      <c r="S15" s="27"/>
      <c r="BA15" s="43">
        <f>IF(ISBLANK(F15),0,IF(E15="Excess (+)",ROUND(BA14+(BA14*F15),2),IF(E15="Less (-)",ROUND(BA14+(BA14*F15*(-1)),2),0)))</f>
        <v>0</v>
      </c>
      <c r="BB15" s="44">
        <f>ROUND(BA15,0)</f>
        <v>0</v>
      </c>
      <c r="BC15" s="45" t="str">
        <f>SpellNumber(L15,BB15)</f>
        <v> Zero Only</v>
      </c>
      <c r="IE15" s="46"/>
      <c r="IF15" s="46"/>
      <c r="IG15" s="46"/>
      <c r="IH15" s="46"/>
      <c r="II15" s="46"/>
    </row>
    <row r="16" spans="1:243" s="42"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6"/>
      <c r="IF16" s="46"/>
      <c r="IG16" s="46"/>
      <c r="IH16" s="46"/>
      <c r="II16" s="46"/>
    </row>
    <row r="17" ht="15"/>
    <row r="18" ht="15"/>
    <row r="19" ht="15"/>
    <row r="20" ht="15"/>
    <row r="21"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2017-02-14T06:38:18Z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