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<sst xmlns="http://schemas.openxmlformats.org/spreadsheetml/2006/main" count="166" uniqueCount="79">
  <si>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</si>
  <si>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</si>
  <si>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</si>
  <si>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</si>
  <si>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</si>
  <si>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</si>
  <si>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</si>
  <si>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</si>
  <si>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</si>
  <si>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</si>
  <si>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</si>
  <si>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</si>
  <si>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</si>
  <si>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</si>
  <si>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</si>
  <si>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</si>
  <si>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</si>
  <si>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</si>
  <si>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</si>
  <si>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</si>
  <si>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</si>
  <si>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</si>
  <si>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</si>
  <si>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</si>
  <si>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</si>
  <si>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</si>
  <si>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</si>
  <si>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</si>
  <si>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</si>
  <si>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</si>
  <si>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</si>
  <si>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</si>
  <si>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</si>
  <si>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</si>
  <si>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</si>
  <si>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</si>
  <si>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</si>
  <si>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</si>
  <si>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</si>
  <si>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</si>
  <si>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</si>
  <si>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</si>
  <si>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</si>
  <si>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</si>
  <si>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</si>
  <si>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</si>
  <si>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</si>
  <si>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</si>
  <si>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</si>
  <si>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</si>
  <si>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</si>
  <si>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</si>
  <si>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</si>
  <si>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</si>
  <si>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t>item10</t>
  </si>
  <si>
    <t>250x16 mm</t>
  </si>
  <si>
    <t>125 mm</t>
  </si>
  <si>
    <t>Twin rubber stopper</t>
  </si>
  <si>
    <r>
      <t xml:space="preserve">TOTAL AMOUNT  With Inclusice of GST
Rs.      P
</t>
    </r>
    <r>
      <rPr>
        <b/>
        <sz val="11"/>
        <color indexed="10"/>
        <rFont val="Arial"/>
        <family val="2"/>
      </rPr>
      <t>Rs.      P</t>
    </r>
  </si>
  <si>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</si>
  <si>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</si>
  <si>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</si>
  <si>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</si>
  <si>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</si>
  <si>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</si>
  <si>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</si>
  <si>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</si>
  <si>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</si>
  <si>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</si>
  <si>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 charge.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</si>
  <si>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</si>
  <si>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Kg</t>
  </si>
  <si>
    <t>sqm</t>
  </si>
  <si>
    <r>
      <t xml:space="preserve">BASIC RATE </t>
    </r>
    <r>
      <rPr>
        <b/>
        <sz val="11"/>
        <color indexed="10"/>
        <rFont val="Arial"/>
        <family val="2"/>
      </rPr>
      <t>with Inclusive of GST</t>
    </r>
    <r>
      <rPr>
        <b/>
        <sz val="11"/>
        <rFont val="Arial"/>
        <family val="2"/>
      </rPr>
      <t xml:space="preserve"> In Figures To be entered by the Bidder in 
Rs.      P
 </t>
    </r>
  </si>
  <si>
    <t>For shutters of doors, windows &amp; ventilators including providing and fixing hinges/ pivots and making provision for fixing of fittings wherever required including the cost of EPDM rubber / neoprene gasket required (Fittings
shall be paid for separately)</t>
  </si>
  <si>
    <t>Pre-laminated particle board with decorative lamination
on both sides</t>
  </si>
  <si>
    <t>With float glass panes of 5 mm thickness (weight not
less than 12.50 kg/sqm)</t>
  </si>
  <si>
    <t>Contract No:  &lt;IISER/23-24/EE-EO/MISC-14&gt;</t>
  </si>
  <si>
    <t>Name of Work: &lt;Partition work in lab of Dr.  Arvind Shakya in AB-2 at IISER Mohali&gt;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</si>
</sst>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67"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7" fillId="0" borderId="11" xfId="59" applyNumberFormat="1" applyFont="1" applyFill="1" applyBorder="1" applyAlignment="1">
      <alignment horizontal="center" vertical="center" wrapText="1" readingOrder="1"/>
      <protection/>
    </xf>
    <xf numFmtId="0" fontId="66"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67" fillId="0" borderId="10" xfId="59" applyNumberFormat="1" applyFont="1" applyFill="1" applyBorder="1" applyAlignment="1">
      <alignment horizontal="center" vertical="center" wrapText="1" readingOrder="1"/>
      <protection/>
    </xf>
    <xf numFmtId="0" fontId="67" fillId="0" borderId="13" xfId="59" applyNumberFormat="1" applyFont="1" applyFill="1" applyBorder="1" applyAlignment="1">
      <alignment horizontal="center" vertical="center" wrapText="1" readingOrder="1"/>
      <protection/>
    </xf>
    <xf numFmtId="0" fontId="72" fillId="0" borderId="11" xfId="59" applyNumberFormat="1" applyFont="1" applyFill="1" applyBorder="1" applyAlignment="1">
      <alignment horizontal="center" vertical="center" wrapText="1" readingOrder="1"/>
      <protection/>
    </xf>
    <xf numFmtId="0" fontId="0" fillId="0" borderId="11" xfId="0" applyFill="1" applyBorder="1" applyAlignment="1">
      <alignment horizontal="left" vertical="top" wrapText="1"/>
    </xf>
    <xf numFmtId="0" fontId="0" fillId="0" borderId="11" xfId="0" applyFill="1" applyBorder="1" applyAlignment="1">
      <alignment horizontal="center" vertical="center"/>
    </xf>
    <xf numFmtId="0" fontId="0" fillId="0" borderId="11" xfId="0" applyFill="1" applyBorder="1" applyAlignment="1">
      <alignment horizontal="left" vertical="top"/>
    </xf>
    <xf numFmtId="0" fontId="0" fillId="0" borderId="11" xfId="0" applyFill="1" applyBorder="1" applyAlignment="1">
      <alignment horizontal="center"/>
    </xf>
    <xf numFmtId="0" fontId="0" fillId="0" borderId="11" xfId="0" applyFill="1" applyBorder="1" applyAlignment="1">
      <alignment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5"/>
  <sheetViews>
    <sheetView showGridLines="0" zoomScale="55" zoomScaleNormal="55" zoomScalePageLayoutView="0" workbookViewId="0" topLeftCell="A1">
      <selection activeCell="M13" sqref="M13"/>
    </sheetView>
  </sheetViews>
  <sheetFormatPr defaultColWidth="9.140625" defaultRowHeight="15"/>
  <cols>
    <col min="1" max="1" width="14.28125" style="21" customWidth="1"/>
    <col min="2" max="2" width="74.140625" style="63"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2"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9" t="str">
        <f>B2&amp;" BoQ"</f>
        <v>Item Wise BoQ</v>
      </c>
      <c r="B1" s="79"/>
      <c r="C1" s="79"/>
      <c r="D1" s="79"/>
      <c r="E1" s="79"/>
      <c r="F1" s="79"/>
      <c r="G1" s="79"/>
      <c r="H1" s="79"/>
      <c r="I1" s="79"/>
      <c r="J1" s="79"/>
      <c r="K1" s="79"/>
      <c r="L1" s="79"/>
      <c r="O1" s="2"/>
      <c r="P1" s="2"/>
      <c r="Q1" s="3"/>
      <c r="IE1" s="3"/>
      <c r="IF1" s="3"/>
      <c r="IG1" s="3"/>
      <c r="IH1" s="3"/>
      <c r="II1" s="3"/>
    </row>
    <row r="2" spans="1:17" s="1" customFormat="1" ht="25.5" customHeight="1" hidden="1">
      <c r="A2" s="23" t="s">
        <v>3</v>
      </c>
      <c r="B2" s="61" t="s">
        <v>35</v>
      </c>
      <c r="C2" s="23" t="s">
        <v>4</v>
      </c>
      <c r="D2" s="23" t="s">
        <v>5</v>
      </c>
      <c r="E2" s="23" t="s">
        <v>6</v>
      </c>
      <c r="J2" s="4"/>
      <c r="K2" s="4"/>
      <c r="L2" s="4"/>
      <c r="O2" s="2"/>
      <c r="P2" s="2"/>
      <c r="Q2" s="3"/>
    </row>
    <row r="3" spans="1:243" s="1" customFormat="1" ht="30" customHeight="1" hidden="1">
      <c r="A3" s="1" t="s">
        <v>7</v>
      </c>
      <c r="B3" s="62"/>
      <c r="IE3" s="3"/>
      <c r="IF3" s="3"/>
      <c r="IG3" s="3"/>
      <c r="IH3" s="3"/>
      <c r="II3" s="3"/>
    </row>
    <row r="4" spans="1:243" s="5" customFormat="1" ht="30" customHeight="1">
      <c r="A4" s="80" t="s">
        <v>37</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 customHeight="1">
      <c r="A5" s="80" t="s">
        <v>78</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 customHeight="1">
      <c r="A6" s="80" t="s">
        <v>77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2" t="s">
        <v>8</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61.5" customHeight="1">
      <c r="A8" s="24" t="s">
        <v>40</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3" t="s">
        <v>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3" t="s">
        <v>16</v>
      </c>
      <c r="C11" s="43" t="s">
        <v>1</v>
      </c>
      <c r="D11" s="43" t="s">
        <v>17</v>
      </c>
      <c r="E11" s="43" t="s">
        <v>18</v>
      </c>
      <c r="F11" s="43" t="s">
        <v>47</v>
      </c>
      <c r="G11" s="43"/>
      <c r="H11" s="43"/>
      <c r="I11" s="43" t="s">
        <v>19</v>
      </c>
      <c r="J11" s="43" t="s">
        <v>20</v>
      </c>
      <c r="K11" s="43" t="s">
        <v>21</v>
      </c>
      <c r="L11" s="43" t="s">
        <v>22</v>
      </c>
      <c r="M11" s="44" t="s">
        <v>73</v>
      </c>
      <c r="N11" s="43" t="s">
        <v>48</v>
      </c>
      <c r="O11" s="43" t="s">
        <v>49</v>
      </c>
      <c r="P11" s="43" t="s">
        <v>46</v>
      </c>
      <c r="Q11" s="43" t="s">
        <v>45</v>
      </c>
      <c r="R11" s="43" t="s">
        <v>44</v>
      </c>
      <c r="S11" s="43" t="s">
        <v>43</v>
      </c>
      <c r="T11" s="43" t="s">
        <v>42</v>
      </c>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5" t="s">
        <v>41</v>
      </c>
      <c r="BB11" s="45" t="s">
        <v>58</v>
      </c>
      <c r="BC11" s="46" t="s">
        <v>23</v>
      </c>
      <c r="IE11" s="13"/>
      <c r="IF11" s="13"/>
      <c r="IG11" s="13"/>
      <c r="IH11" s="13"/>
      <c r="II11" s="13"/>
    </row>
    <row r="12" spans="1:243" s="12" customFormat="1" ht="15">
      <c r="A12" s="14">
        <v>1</v>
      </c>
      <c r="B12" s="47">
        <v>2</v>
      </c>
      <c r="C12" s="47">
        <v>3</v>
      </c>
      <c r="D12" s="47">
        <v>4</v>
      </c>
      <c r="E12" s="47">
        <v>5</v>
      </c>
      <c r="F12" s="47">
        <v>6</v>
      </c>
      <c r="G12" s="47">
        <v>7</v>
      </c>
      <c r="H12" s="47">
        <v>8</v>
      </c>
      <c r="I12" s="47">
        <v>9</v>
      </c>
      <c r="J12" s="47">
        <v>10</v>
      </c>
      <c r="K12" s="47">
        <v>11</v>
      </c>
      <c r="L12" s="47">
        <v>12</v>
      </c>
      <c r="M12" s="47">
        <v>6</v>
      </c>
      <c r="N12" s="47">
        <v>14</v>
      </c>
      <c r="O12" s="47">
        <v>15</v>
      </c>
      <c r="P12" s="47">
        <v>16</v>
      </c>
      <c r="Q12" s="47">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53</v>
      </c>
      <c r="BB12" s="47">
        <v>7</v>
      </c>
      <c r="BC12" s="47">
        <v>8</v>
      </c>
      <c r="IE12" s="13"/>
      <c r="IF12" s="13"/>
      <c r="IG12" s="13"/>
      <c r="IH12" s="13"/>
      <c r="II12" s="13"/>
    </row>
    <row r="13" spans="1:55" ht="69.75" customHeight="1">
      <c r="A13" s="51">
        <v>1</v>
      </c>
      <c r="B13" s="68" t="s">
        <v>59</v>
      </c>
      <c r="C13" s="67" t="s">
        <v>24</v>
      </c>
      <c r="D13" s="69">
        <v>1</v>
      </c>
      <c r="E13" s="69" t="s">
        <v>25</v>
      </c>
      <c r="F13" s="59"/>
      <c r="G13" s="54"/>
      <c r="H13" s="54"/>
      <c r="I13" s="52" t="s">
        <v>26</v>
      </c>
      <c r="J13" s="53">
        <f>IF(I13="Less(-)",-1,1)</f>
        <v>1</v>
      </c>
      <c r="K13" s="54" t="s">
        <v>36</v>
      </c>
      <c r="L13" s="54" t="s">
        <v>6</v>
      </c>
      <c r="M13" s="58"/>
      <c r="N13" s="54"/>
      <c r="O13" s="54"/>
      <c r="P13" s="56"/>
      <c r="Q13" s="54"/>
      <c r="R13" s="54"/>
      <c r="S13" s="5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7">
        <f>D13*M13</f>
        <v>0</v>
      </c>
      <c r="BB13" s="64">
        <f>BA13+SUM(N13:AZ13)</f>
        <v>0</v>
      </c>
      <c r="BC13" s="26" t="str">
        <f>SpellNumber(L13,BB13)</f>
        <v>INR Zero Only</v>
      </c>
    </row>
    <row r="14" spans="1:55" ht="59.25" customHeight="1">
      <c r="A14" s="51">
        <v>2</v>
      </c>
      <c r="B14" s="68" t="s">
        <v>60</v>
      </c>
      <c r="C14" s="67"/>
      <c r="D14" s="69"/>
      <c r="E14" s="69"/>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25"/>
    </row>
    <row r="15" spans="1:55" ht="33.75" customHeight="1">
      <c r="A15" s="51">
        <v>2.1</v>
      </c>
      <c r="B15" s="70" t="s">
        <v>55</v>
      </c>
      <c r="C15" s="67" t="s">
        <v>28</v>
      </c>
      <c r="D15" s="69">
        <v>2</v>
      </c>
      <c r="E15" s="69" t="s">
        <v>25</v>
      </c>
      <c r="F15" s="59"/>
      <c r="G15" s="54"/>
      <c r="H15" s="54"/>
      <c r="I15" s="52" t="s">
        <v>26</v>
      </c>
      <c r="J15" s="53">
        <f>IF(I15="Less(-)",-1,1)</f>
        <v>1</v>
      </c>
      <c r="K15" s="54" t="s">
        <v>36</v>
      </c>
      <c r="L15" s="54" t="s">
        <v>6</v>
      </c>
      <c r="M15" s="58"/>
      <c r="N15" s="54"/>
      <c r="O15" s="54"/>
      <c r="P15" s="56"/>
      <c r="Q15" s="54"/>
      <c r="R15" s="54"/>
      <c r="S15" s="56"/>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7">
        <f>D15*M15</f>
        <v>0</v>
      </c>
      <c r="BB15" s="64">
        <f>BA15+SUM(N15:AZ15)</f>
        <v>0</v>
      </c>
      <c r="BC15" s="26" t="str">
        <f>SpellNumber(L15,BB15)</f>
        <v>INR Zero Only</v>
      </c>
    </row>
    <row r="16" spans="1:55" ht="60" customHeight="1">
      <c r="A16" s="51">
        <v>3</v>
      </c>
      <c r="B16" s="68" t="s">
        <v>61</v>
      </c>
      <c r="C16" s="67"/>
      <c r="D16" s="69"/>
      <c r="E16" s="69"/>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25"/>
    </row>
    <row r="17" spans="1:55" ht="28.5" customHeight="1">
      <c r="A17" s="51">
        <v>3.1</v>
      </c>
      <c r="B17" s="70" t="s">
        <v>62</v>
      </c>
      <c r="C17" s="67" t="s">
        <v>29</v>
      </c>
      <c r="D17" s="69">
        <v>2</v>
      </c>
      <c r="E17" s="69" t="s">
        <v>25</v>
      </c>
      <c r="F17" s="59"/>
      <c r="G17" s="54"/>
      <c r="H17" s="54"/>
      <c r="I17" s="52" t="s">
        <v>26</v>
      </c>
      <c r="J17" s="53">
        <f>IF(I17="Less(-)",-1,1)</f>
        <v>1</v>
      </c>
      <c r="K17" s="54" t="s">
        <v>36</v>
      </c>
      <c r="L17" s="54" t="s">
        <v>6</v>
      </c>
      <c r="M17" s="58"/>
      <c r="N17" s="54"/>
      <c r="O17" s="54"/>
      <c r="P17" s="56"/>
      <c r="Q17" s="54"/>
      <c r="R17" s="54"/>
      <c r="S17" s="5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7">
        <f>D17*M17</f>
        <v>0</v>
      </c>
      <c r="BB17" s="64">
        <f>BA17+SUM(N17:AZ17)</f>
        <v>0</v>
      </c>
      <c r="BC17" s="26" t="str">
        <f>SpellNumber(L17,BB17)</f>
        <v>INR Zero Only</v>
      </c>
    </row>
    <row r="18" spans="1:55" ht="55.5" customHeight="1">
      <c r="A18" s="51">
        <v>4</v>
      </c>
      <c r="B18" s="68" t="s">
        <v>63</v>
      </c>
      <c r="C18" s="67"/>
      <c r="D18" s="69"/>
      <c r="E18" s="69"/>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25"/>
    </row>
    <row r="19" spans="1:55" ht="21" customHeight="1">
      <c r="A19" s="51">
        <v>4.1</v>
      </c>
      <c r="B19" s="70" t="s">
        <v>56</v>
      </c>
      <c r="C19" s="67" t="s">
        <v>30</v>
      </c>
      <c r="D19" s="69">
        <v>2</v>
      </c>
      <c r="E19" s="69" t="s">
        <v>25</v>
      </c>
      <c r="F19" s="59"/>
      <c r="G19" s="54"/>
      <c r="H19" s="54"/>
      <c r="I19" s="52" t="s">
        <v>26</v>
      </c>
      <c r="J19" s="53">
        <f>IF(I19="Less(-)",-1,1)</f>
        <v>1</v>
      </c>
      <c r="K19" s="54" t="s">
        <v>36</v>
      </c>
      <c r="L19" s="54" t="s">
        <v>6</v>
      </c>
      <c r="M19" s="58"/>
      <c r="N19" s="54"/>
      <c r="O19" s="54"/>
      <c r="P19" s="56"/>
      <c r="Q19" s="54"/>
      <c r="R19" s="54"/>
      <c r="S19" s="5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7">
        <f>D19*M19</f>
        <v>0</v>
      </c>
      <c r="BB19" s="64">
        <f>BA19+SUM(N19:AZ19)</f>
        <v>0</v>
      </c>
      <c r="BC19" s="26" t="str">
        <f>SpellNumber(L19,BB19)</f>
        <v>INR Zero Only</v>
      </c>
    </row>
    <row r="20" spans="1:55" ht="74.25" customHeight="1">
      <c r="A20" s="51">
        <v>5</v>
      </c>
      <c r="B20" s="68" t="s">
        <v>64</v>
      </c>
      <c r="C20" s="67"/>
      <c r="D20" s="69"/>
      <c r="E20" s="69"/>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25"/>
    </row>
    <row r="21" spans="1:55" ht="28.5" customHeight="1">
      <c r="A21" s="51">
        <v>5.1</v>
      </c>
      <c r="B21" s="70" t="s">
        <v>57</v>
      </c>
      <c r="C21" s="67" t="s">
        <v>31</v>
      </c>
      <c r="D21" s="69">
        <v>1</v>
      </c>
      <c r="E21" s="69" t="s">
        <v>25</v>
      </c>
      <c r="F21" s="59"/>
      <c r="G21" s="54"/>
      <c r="H21" s="54"/>
      <c r="I21" s="52" t="s">
        <v>26</v>
      </c>
      <c r="J21" s="53">
        <f>IF(I21="Less(-)",-1,1)</f>
        <v>1</v>
      </c>
      <c r="K21" s="54" t="s">
        <v>36</v>
      </c>
      <c r="L21" s="54" t="s">
        <v>6</v>
      </c>
      <c r="M21" s="58"/>
      <c r="N21" s="54"/>
      <c r="O21" s="54"/>
      <c r="P21" s="56"/>
      <c r="Q21" s="54"/>
      <c r="R21" s="54"/>
      <c r="S21" s="5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7">
        <f>D21*M21</f>
        <v>0</v>
      </c>
      <c r="BB21" s="64">
        <f>BA21+SUM(N21:AZ21)</f>
        <v>0</v>
      </c>
      <c r="BC21" s="26" t="str">
        <f>SpellNumber(L21,BB21)</f>
        <v>INR Zero Only</v>
      </c>
    </row>
    <row r="22" spans="1:55" ht="74.25" customHeight="1">
      <c r="A22" s="51">
        <v>6</v>
      </c>
      <c r="B22" s="68" t="s">
        <v>65</v>
      </c>
      <c r="C22" s="67" t="s">
        <v>50</v>
      </c>
      <c r="D22" s="69">
        <v>1</v>
      </c>
      <c r="E22" s="69" t="s">
        <v>25</v>
      </c>
      <c r="F22" s="59"/>
      <c r="G22" s="54"/>
      <c r="H22" s="54"/>
      <c r="I22" s="52" t="s">
        <v>26</v>
      </c>
      <c r="J22" s="53">
        <f>IF(I22="Less(-)",-1,1)</f>
        <v>1</v>
      </c>
      <c r="K22" s="54" t="s">
        <v>36</v>
      </c>
      <c r="L22" s="54" t="s">
        <v>6</v>
      </c>
      <c r="M22" s="58"/>
      <c r="N22" s="54"/>
      <c r="O22" s="54"/>
      <c r="P22" s="56"/>
      <c r="Q22" s="54"/>
      <c r="R22" s="54"/>
      <c r="S22" s="5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7">
        <f>D22*M22</f>
        <v>0</v>
      </c>
      <c r="BB22" s="64">
        <f>BA22+SUM(N22:AZ22)</f>
        <v>0</v>
      </c>
      <c r="BC22" s="26" t="str">
        <f>SpellNumber(L22,BB22)</f>
        <v>INR Zero Only</v>
      </c>
    </row>
    <row r="23" spans="1:55" ht="184.5" customHeight="1">
      <c r="A23" s="51">
        <v>7</v>
      </c>
      <c r="B23" s="68" t="s">
        <v>66</v>
      </c>
      <c r="C23" s="67"/>
      <c r="D23" s="71"/>
      <c r="E23" s="71"/>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25"/>
    </row>
    <row r="24" spans="1:55" ht="21" customHeight="1">
      <c r="A24" s="51">
        <v>7.1</v>
      </c>
      <c r="B24" s="70" t="s">
        <v>67</v>
      </c>
      <c r="C24" s="67"/>
      <c r="D24" s="71"/>
      <c r="E24" s="71"/>
      <c r="F24" s="60"/>
      <c r="G24" s="60"/>
      <c r="H24" s="60"/>
      <c r="I24" s="52"/>
      <c r="J24" s="53"/>
      <c r="K24" s="54"/>
      <c r="L24" s="54"/>
      <c r="M24" s="60"/>
      <c r="N24" s="54"/>
      <c r="O24" s="54"/>
      <c r="P24" s="56"/>
      <c r="Q24" s="54"/>
      <c r="R24" s="54"/>
      <c r="S24" s="5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c r="BB24" s="64"/>
      <c r="BC24" s="26"/>
    </row>
    <row r="25" spans="1:55" ht="27.75" customHeight="1">
      <c r="A25" s="51">
        <v>7.2</v>
      </c>
      <c r="B25" s="68" t="s">
        <v>68</v>
      </c>
      <c r="C25" s="67" t="s">
        <v>51</v>
      </c>
      <c r="D25" s="69">
        <v>560</v>
      </c>
      <c r="E25" s="69" t="s">
        <v>71</v>
      </c>
      <c r="F25" s="60"/>
      <c r="G25" s="60"/>
      <c r="H25" s="60"/>
      <c r="I25" s="52" t="s">
        <v>26</v>
      </c>
      <c r="J25" s="53">
        <f>IF(I25="Less(-)",-1,1)</f>
        <v>1</v>
      </c>
      <c r="K25" s="54" t="s">
        <v>36</v>
      </c>
      <c r="L25" s="54" t="s">
        <v>6</v>
      </c>
      <c r="M25" s="58"/>
      <c r="N25" s="54"/>
      <c r="O25" s="54"/>
      <c r="P25" s="56"/>
      <c r="Q25" s="54"/>
      <c r="R25" s="54"/>
      <c r="S25" s="5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7">
        <f>D25*M25</f>
        <v>0</v>
      </c>
      <c r="BB25" s="64">
        <f>BA25+SUM(N25:AZ25)</f>
        <v>0</v>
      </c>
      <c r="BC25" s="26" t="str">
        <f>SpellNumber(L25,BB25)</f>
        <v>INR Zero Only</v>
      </c>
    </row>
    <row r="26" spans="1:55" ht="79.5" customHeight="1">
      <c r="A26" s="51">
        <v>8</v>
      </c>
      <c r="B26" s="68" t="s">
        <v>74</v>
      </c>
      <c r="C26" s="67"/>
      <c r="D26" s="69"/>
      <c r="E26" s="69"/>
      <c r="F26" s="60"/>
      <c r="G26" s="60"/>
      <c r="H26" s="60"/>
      <c r="I26" s="52"/>
      <c r="J26" s="53"/>
      <c r="K26" s="54"/>
      <c r="L26" s="54"/>
      <c r="M26" s="60"/>
      <c r="N26" s="54"/>
      <c r="O26" s="54"/>
      <c r="P26" s="56"/>
      <c r="Q26" s="54"/>
      <c r="R26" s="54"/>
      <c r="S26" s="5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7"/>
      <c r="BB26" s="64"/>
      <c r="BC26" s="26"/>
    </row>
    <row r="27" spans="1:55" ht="31.5" customHeight="1">
      <c r="A27" s="51">
        <v>8.1</v>
      </c>
      <c r="B27" s="68" t="s">
        <v>68</v>
      </c>
      <c r="C27" s="67" t="s">
        <v>52</v>
      </c>
      <c r="D27" s="69">
        <v>21</v>
      </c>
      <c r="E27" s="69" t="s">
        <v>71</v>
      </c>
      <c r="F27" s="60"/>
      <c r="G27" s="60"/>
      <c r="H27" s="60"/>
      <c r="I27" s="52" t="s">
        <v>26</v>
      </c>
      <c r="J27" s="53">
        <f>IF(I27="Less(-)",-1,1)</f>
        <v>1</v>
      </c>
      <c r="K27" s="54" t="s">
        <v>36</v>
      </c>
      <c r="L27" s="54" t="s">
        <v>6</v>
      </c>
      <c r="M27" s="58"/>
      <c r="N27" s="54"/>
      <c r="O27" s="54"/>
      <c r="P27" s="56"/>
      <c r="Q27" s="54"/>
      <c r="R27" s="54"/>
      <c r="S27" s="5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7">
        <f>D27*M27</f>
        <v>0</v>
      </c>
      <c r="BB27" s="64">
        <f>BA27+SUM(N27:AZ27)</f>
        <v>0</v>
      </c>
      <c r="BC27" s="26" t="str">
        <f>SpellNumber(L27,BB27)</f>
        <v>INR Zero Only</v>
      </c>
    </row>
    <row r="28" spans="1:55" ht="90.75" customHeight="1">
      <c r="A28" s="51">
        <v>9</v>
      </c>
      <c r="B28" s="68" t="s">
        <v>69</v>
      </c>
      <c r="C28" s="67"/>
      <c r="D28" s="69"/>
      <c r="E28" s="69"/>
      <c r="F28" s="60"/>
      <c r="G28" s="60"/>
      <c r="H28" s="60"/>
      <c r="I28" s="60"/>
      <c r="J28" s="60"/>
      <c r="K28" s="60"/>
      <c r="L28" s="60"/>
      <c r="M28" s="60"/>
      <c r="N28" s="60"/>
      <c r="O28" s="60"/>
      <c r="P28" s="65"/>
      <c r="Q28" s="60"/>
      <c r="R28" s="60"/>
      <c r="S28" s="65"/>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6"/>
      <c r="BB28" s="66"/>
      <c r="BC28" s="25"/>
    </row>
    <row r="29" spans="1:55" ht="38.25" customHeight="1">
      <c r="A29" s="51">
        <v>9.1</v>
      </c>
      <c r="B29" s="72" t="s">
        <v>75</v>
      </c>
      <c r="C29" s="67" t="s">
        <v>53</v>
      </c>
      <c r="D29" s="69">
        <v>20</v>
      </c>
      <c r="E29" s="69" t="s">
        <v>72</v>
      </c>
      <c r="F29" s="60"/>
      <c r="G29" s="60"/>
      <c r="H29" s="60"/>
      <c r="I29" s="52" t="s">
        <v>26</v>
      </c>
      <c r="J29" s="53">
        <f>IF(I29="Less(-)",-1,1)</f>
        <v>1</v>
      </c>
      <c r="K29" s="54" t="s">
        <v>36</v>
      </c>
      <c r="L29" s="54" t="s">
        <v>6</v>
      </c>
      <c r="M29" s="58"/>
      <c r="N29" s="54"/>
      <c r="O29" s="54"/>
      <c r="P29" s="56"/>
      <c r="Q29" s="54"/>
      <c r="R29" s="54"/>
      <c r="S29" s="56"/>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7">
        <f>D29*M29</f>
        <v>0</v>
      </c>
      <c r="BB29" s="64">
        <f>BA29+SUM(N29:AZ29)</f>
        <v>0</v>
      </c>
      <c r="BC29" s="26" t="str">
        <f>SpellNumber(L29,BB29)</f>
        <v>INR Zero Only</v>
      </c>
    </row>
    <row r="30" spans="1:55" ht="78" customHeight="1">
      <c r="A30" s="51">
        <v>10</v>
      </c>
      <c r="B30" s="72" t="s">
        <v>70</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row>
    <row r="31" spans="1:55" ht="43.5" customHeight="1">
      <c r="A31" s="51">
        <v>10.1</v>
      </c>
      <c r="B31" s="72" t="s">
        <v>76</v>
      </c>
      <c r="C31" s="67" t="s">
        <v>54</v>
      </c>
      <c r="D31" s="69">
        <v>20</v>
      </c>
      <c r="E31" s="69" t="s">
        <v>72</v>
      </c>
      <c r="F31" s="60"/>
      <c r="G31" s="60"/>
      <c r="H31" s="60"/>
      <c r="I31" s="52" t="s">
        <v>26</v>
      </c>
      <c r="J31" s="53">
        <f>IF(I31="Less(-)",-1,1)</f>
        <v>1</v>
      </c>
      <c r="K31" s="54" t="s">
        <v>36</v>
      </c>
      <c r="L31" s="54" t="s">
        <v>6</v>
      </c>
      <c r="M31" s="58"/>
      <c r="N31" s="54"/>
      <c r="O31" s="54"/>
      <c r="P31" s="56"/>
      <c r="Q31" s="54"/>
      <c r="R31" s="54"/>
      <c r="S31" s="5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7">
        <f>D31*M31</f>
        <v>0</v>
      </c>
      <c r="BB31" s="64">
        <f>BA31+SUM(N31:AZ31)</f>
        <v>0</v>
      </c>
      <c r="BC31" s="26" t="str">
        <f>SpellNumber(L31,BB31)</f>
        <v>INR Zero Only</v>
      </c>
    </row>
    <row r="32" spans="1:243" s="15" customFormat="1" ht="24.75" customHeight="1">
      <c r="A32" s="27" t="s">
        <v>32</v>
      </c>
      <c r="B32" s="28"/>
      <c r="C32" s="29"/>
      <c r="D32" s="30"/>
      <c r="E32" s="30"/>
      <c r="F32" s="30"/>
      <c r="G32" s="30"/>
      <c r="H32" s="31"/>
      <c r="I32" s="31"/>
      <c r="J32" s="31"/>
      <c r="K32" s="31"/>
      <c r="L32" s="32"/>
      <c r="BA32" s="50">
        <f>SUM(BA13:BA31)</f>
        <v>0</v>
      </c>
      <c r="BB32" s="50">
        <f>SUM(BB13:BB31)</f>
        <v>0</v>
      </c>
      <c r="BC32" s="26" t="str">
        <f>SpellNumber($E$2,BB32)</f>
        <v>INR Zero Only</v>
      </c>
      <c r="IE32" s="16">
        <v>4</v>
      </c>
      <c r="IF32" s="16" t="s">
        <v>27</v>
      </c>
      <c r="IG32" s="16" t="s">
        <v>31</v>
      </c>
      <c r="IH32" s="16">
        <v>10</v>
      </c>
      <c r="II32" s="16" t="s">
        <v>25</v>
      </c>
    </row>
    <row r="33" spans="1:243" s="19" customFormat="1" ht="54.75" customHeight="1" hidden="1">
      <c r="A33" s="28" t="s">
        <v>39</v>
      </c>
      <c r="B33" s="33"/>
      <c r="C33" s="17"/>
      <c r="D33" s="34"/>
      <c r="E33" s="35" t="s">
        <v>33</v>
      </c>
      <c r="F33" s="48"/>
      <c r="G33" s="36"/>
      <c r="H33" s="18"/>
      <c r="I33" s="18"/>
      <c r="J33" s="18"/>
      <c r="K33" s="37"/>
      <c r="L33" s="38"/>
      <c r="M33" s="39" t="s">
        <v>34</v>
      </c>
      <c r="O33" s="15"/>
      <c r="P33" s="15"/>
      <c r="Q33" s="15"/>
      <c r="R33" s="15"/>
      <c r="S33" s="15"/>
      <c r="BA33" s="49">
        <f>IF(ISBLANK(F33),0,IF(E33="Excess (+)",ROUND(BA32+(BA32*F33),2),IF(E33="Less (-)",ROUND(BA32+(BA32*F33*(-1)),2),0)))</f>
        <v>0</v>
      </c>
      <c r="BB33" s="40">
        <f>ROUND(BA33,0)</f>
        <v>0</v>
      </c>
      <c r="BC33" s="41" t="str">
        <f>SpellNumber(L33,BB33)</f>
        <v> Zero Only</v>
      </c>
      <c r="IE33" s="20"/>
      <c r="IF33" s="20"/>
      <c r="IG33" s="20"/>
      <c r="IH33" s="20"/>
      <c r="II33" s="20"/>
    </row>
    <row r="34" spans="1:243" s="19" customFormat="1" ht="43.5" customHeight="1">
      <c r="A34" s="27" t="s">
        <v>38</v>
      </c>
      <c r="B34" s="27"/>
      <c r="C34" s="76" t="str">
        <f>SpellNumber($E$2,BB32)</f>
        <v>INR Zero Only</v>
      </c>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8"/>
      <c r="IE34" s="20"/>
      <c r="IF34" s="20"/>
      <c r="IG34" s="20"/>
      <c r="IH34" s="20"/>
      <c r="II34" s="20"/>
    </row>
    <row r="35" spans="2:243" s="12" customFormat="1" ht="15">
      <c r="B35" s="15"/>
      <c r="C35" s="21"/>
      <c r="D35" s="21"/>
      <c r="E35" s="21"/>
      <c r="F35" s="21"/>
      <c r="G35" s="21"/>
      <c r="H35" s="21"/>
      <c r="I35" s="21"/>
      <c r="J35" s="21"/>
      <c r="K35" s="21"/>
      <c r="L35" s="21"/>
      <c r="M35" s="21"/>
      <c r="O35" s="21"/>
      <c r="BA35" s="21"/>
      <c r="BC35" s="21"/>
      <c r="IE35" s="13"/>
      <c r="IF35" s="13"/>
      <c r="IG35" s="13"/>
      <c r="IH35" s="13"/>
      <c r="II35" s="13"/>
    </row>
  </sheetData>
  <sheetProtection password="E491" sheet="1" selectLockedCells="1"/>
  <mergeCells count="8">
    <mergeCell ref="A9:BC9"/>
    <mergeCell ref="C34:BC34"/>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decimal" allowBlank="1" showInputMessage="1" showErrorMessage="1" promptTitle="Rate Entry" prompt="Please enter VAT charges in Rupees for this item. " errorTitle="Invaid Entry" error="Only Numeric Values are allowed. " sqref="M17 M19 M13 M21:M22 M15 M31 M29 M25 M2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type="decimal" allowBlank="1" showInputMessage="1" showErrorMessage="1" promptTitle="Rate Entry" prompt="Please enter the Other Taxes2 in Rupees for this item. " errorTitle="Invaid Entry" error="Only Numeric Values are allowed. " sqref="N17:O17 N19:O19 N13:O13 N21:O22 N15:O15 N24:O27 N29:O29 N31:O31">
      <formula1>0</formula1>
      <formula2>999999999999999</formula2>
    </dataValidation>
    <dataValidation type="decimal" allowBlank="1" showInputMessage="1" showErrorMessage="1" promptTitle="Quantity" prompt="Please enter the Quantity for this item. " errorTitle="Invalid Entry" error="Only Numeric Values are allowed. " sqref="D17 F19 F17 D21:D22 D19 F13 D13 F21:F22 D15 F15">
      <formula1>0</formula1>
      <formula2>999999999999999</formula2>
    </dataValidation>
    <dataValidation allowBlank="1" showInputMessage="1" showErrorMessage="1" promptTitle="Addition / Deduction" prompt="Please Choose the correct One" sqref="J17 J19 J13 J21:J22 J15 J24:J27 J29 J31"/>
    <dataValidation type="list" showInputMessage="1" showErrorMessage="1" sqref="I17 I19 I13 I21:I22 I15 I24:I27 I29 I31">
      <formula1>"Excess(+), Less(-)"</formula1>
    </dataValidation>
    <dataValidation type="decimal" allowBlank="1" showInputMessage="1" showErrorMessage="1" promptTitle="Rate Entry" prompt="Please enter the Excise Duty Category in Rupees for this item. " errorTitle="Invaid Entry" error="Only Numeric Values are allowed. " sqref="R17 R19 R13 R21:R22 R15 R24:R27 R29 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7 Q19 Q13 Q21:Q22 Q15 Q24:Q27 Q29 Q3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7:H17 G19:H19 G13:H13 G21:H22 G15:H15">
      <formula1>0</formula1>
      <formula2>999999999999999</formula2>
    </dataValidation>
    <dataValidation allowBlank="1" showInputMessage="1" showErrorMessage="1" promptTitle="Units" prompt="Please enter Units in text" sqref="E17 E19 E13 E21:E22 E15"/>
    <dataValidation type="list" allowBlank="1" showInputMessage="1" showErrorMessage="1" sqref="K17 K19 K13 K21:K22 K15 K24:K27 K29 K31">
      <formula1>"Partial Conversion, Full Conversion"</formula1>
    </dataValidation>
    <dataValidation allowBlank="1" showInputMessage="1" showErrorMessage="1" promptTitle="Itemcode/Make" prompt="Please enter text" sqref="D20:K20 D18:K18 M14:BC14 D14:K14 D16:K16 M16:BC16 M18:BC18 M20:BC20 M23:BC23 I23:K23 I28:K28 M28:BC28 M26 D31:H31 C13:C31 D23:H29 M24 D30:K30 M30:BC30"/>
    <dataValidation type="list" allowBlank="1" showInputMessage="1" showErrorMessage="1" sqref="L29 L30 L13 L14 L15 L16 L17 L18 L19 L20 L21 L22 L23 L24 L25 L26 L27 L28 L31">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2023-12-20T11:39:51Z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