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2225"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<sst xmlns="http://schemas.openxmlformats.org/spreadsheetml/2006/main" count="151" uniqueCount="63">
  <si>
    <t>BoQ_Ver3.1</t>
  </si>
  <si>
    <t>Item Wise</t>
  </si>
  <si>
    <t>Normal</t>
  </si>
  <si>
    <t>INR Only</t>
  </si>
  <si>
    <t>INR</t>
  </si>
  <si>
    <t>Select, Excess (+), Less (-)</t>
  </si>
  <si>
    <t xml:space="preserve"> </t>
  </si>
  <si>
    <t>Bidder Name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</si>
  <si>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</si>
  <si>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</si>
  <si>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</si>
  <si>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</si>
  <si>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</si>
  <si>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</si>
  <si>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</si>
  <si>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</si>
  <si>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</si>
  <si>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</si>
  <si>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</si>
  <si>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</si>
  <si>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</si>
  <si>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</si>
  <si>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</si>
  <si>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</si>
  <si>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</si>
  <si>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</si>
  <si>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</si>
  <si>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</si>
  <si>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</si>
  <si>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</si>
  <si>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</si>
  <si>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</si>
  <si>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</si>
  <si>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With Taxes</t>
  </si>
  <si>
    <t>TOTAL AMOUNT In Words</t>
  </si>
  <si>
    <t>item1</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</si>
  <si>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</si>
  <si>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</si>
  <si>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</si>
  <si>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</si>
  <si>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</si>
  <si>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</si>
  <si>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</si>
  <si>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</si>
  <si>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</si>
  <si>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</si>
  <si>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</si>
  <si>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</si>
  <si>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PVC connection 1m SS branded (Make: Viking Or equivalent)</t>
  </si>
  <si>
    <t>GST</t>
  </si>
  <si>
    <t>ITEM1</t>
  </si>
  <si>
    <t>ITEM2</t>
  </si>
  <si>
    <t>ITEM3</t>
  </si>
  <si>
    <t>ITEM4</t>
  </si>
  <si>
    <t>ITEM5</t>
  </si>
  <si>
    <t>Other Charges if any (B)</t>
  </si>
  <si>
    <t>Other Charges if any (C)</t>
  </si>
  <si>
    <t>Tender Inviting Authority: &lt; Director, IISER Mohali &gt;</t>
  </si>
  <si>
    <t>Other Charges if any (A)</t>
  </si>
  <si>
    <t>Other Charges if any (D)</t>
  </si>
  <si>
    <t>Contract No:  &lt;IISERM(1647)23/24Pur &gt;</t>
  </si>
  <si>
    <t>Name of Work: &lt; Maintenance Contract for POWERCON 12 KVA UPS (including all parts of UPS, including batteries) for a period of 3 years &gt;</t>
  </si>
  <si>
    <r>
      <rPr>
        <b/>
        <sz val="12"/>
        <rFont val="Nimbus"/>
        <family val="0"/>
      </rPr>
      <t xml:space="preserve">Maintenance Contract for POWERCON 12 KVA UPS including all spare parts of UPS, (including batteries) for a period of 3 years
</t>
    </r>
    <r>
      <rPr>
        <sz val="12"/>
        <rFont val="Nimbus"/>
        <family val="0"/>
      </rPr>
      <t>{like ventilation fan, resistors, capacitors or other small components, minor repair of PCB, any other major repair/replacement of PCB, Small cable parts/MCB shall be part of Maintenance contract}
Bidders to quote per year charges in the basis rate column.</t>
    </r>
    <r>
      <rPr>
        <b/>
        <sz val="12"/>
        <rFont val="Nimbus"/>
        <family val="0"/>
      </rPr>
      <t xml:space="preserve">
</t>
    </r>
    <r>
      <rPr>
        <sz val="12"/>
        <rFont val="Nimbus"/>
        <family val="0"/>
      </rPr>
      <t>(Technical Specification as given below)</t>
    </r>
  </si>
</sst>
</file>

<file path=xl/styles.xml><?xml version="1.0" encoding="utf-8"?>
<styleSheet xmlns="http://schemas.openxmlformats.org/spreadsheetml/2006/main">
  <numFmts count="3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quot;#,##0;\-&quot;R&quot;#,##0"/>
    <numFmt numFmtId="165" formatCode="&quot;R&quot;#,##0;[Red]\-&quot;R&quot;#,##0"/>
    <numFmt numFmtId="166" formatCode="&quot;R&quot;#,##0.00;\-&quot;R&quot;#,##0.00"/>
    <numFmt numFmtId="167" formatCode="&quot;R&quot;#,##0.00;[Red]\-&quot;R&quot;#,##0.00"/>
    <numFmt numFmtId="168" formatCode="_-&quot;R&quot;* #,##0_-;\-&quot;R&quot;* #,##0_-;_-&quot;R&quot;* &quot;-&quot;_-;_-@_-"/>
    <numFmt numFmtId="169" formatCode="_-* #,##0_-;\-* #,##0_-;_-* &quot;-&quot;_-;_-@_-"/>
    <numFmt numFmtId="170" formatCode="_-&quot;R&quot;* #,##0.00_-;\-&quot;R&quot;* #,##0.00_-;_-&quot;R&quot;* &quot;-&quot;??_-;_-@_-"/>
    <numFmt numFmtId="171" formatCode="_-* #,##0.00_-;\-* #,##0.00_-;_-* &quot;-&quot;??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0.0000"/>
    <numFmt numFmtId="181" formatCode="0.000"/>
    <numFmt numFmtId="182" formatCode="0.0"/>
    <numFmt numFmtId="183" formatCode="&quot;Yes&quot;;&quot;Yes&quot;;&quot;No&quot;"/>
    <numFmt numFmtId="184" formatCode="&quot;True&quot;;&quot;True&quot;;&quot;False&quot;"/>
    <numFmt numFmtId="185" formatCode="&quot;On&quot;;&quot;On&quot;;&quot;Off&quot;"/>
    <numFmt numFmtId="186" formatCode="[$€-2]\ #,##0.00_);[Red]\([$€-2]\ #,##0.00\)"/>
    <numFmt numFmtId="187" formatCode="#,##0.0"/>
  </numFmts>
  <fonts count="60">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2"/>
      <name val="Nimbus"/>
      <family val="0"/>
    </font>
    <font>
      <sz val="10"/>
      <color indexed="8"/>
      <name val="Nimbus"/>
      <family val="0"/>
    </font>
    <font>
      <b/>
      <sz val="12"/>
      <name val="Nimbus"/>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27"/>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color indexed="63"/>
      </left>
      <right style="medium">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style="thin"/>
      <right style="thin"/>
      <top style="thin"/>
      <bottom style="thin"/>
    </border>
    <border>
      <left>
        <color indexed="63"/>
      </left>
      <right>
        <color indexed="63"/>
      </right>
      <top style="thin">
        <color indexed="8"/>
      </top>
      <bottom>
        <color indexed="63"/>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5"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77">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7" fillId="0" borderId="14" xfId="59" applyNumberFormat="1" applyFont="1" applyFill="1" applyBorder="1" applyAlignment="1">
      <alignment horizontal="left" vertical="top"/>
      <protection/>
    </xf>
    <xf numFmtId="0" fontId="15" fillId="0" borderId="12" xfId="55" applyNumberFormat="1" applyFont="1" applyFill="1" applyBorder="1" applyAlignment="1" applyProtection="1">
      <alignment vertical="top"/>
      <protection/>
    </xf>
    <xf numFmtId="0" fontId="15"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19" fillId="0" borderId="15" xfId="59" applyNumberFormat="1" applyFont="1" applyFill="1" applyBorder="1" applyAlignment="1">
      <alignment horizontal="right" vertical="top"/>
      <protection/>
    </xf>
    <xf numFmtId="0" fontId="14" fillId="0" borderId="16"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7" fillId="35" borderId="11" xfId="59" applyNumberFormat="1" applyFont="1" applyFill="1" applyBorder="1" applyAlignment="1" applyProtection="1">
      <alignment vertical="center" wrapText="1"/>
      <protection locked="0"/>
    </xf>
    <xf numFmtId="0" fontId="18" fillId="35" borderId="11" xfId="65" applyNumberFormat="1" applyFont="1" applyFill="1" applyBorder="1" applyAlignment="1" applyProtection="1">
      <alignment horizontal="center" vertical="center"/>
      <protection/>
    </xf>
    <xf numFmtId="2" fontId="7" fillId="0" borderId="17" xfId="57"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4"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4" fillId="0" borderId="19" xfId="59" applyNumberFormat="1" applyFont="1" applyFill="1" applyBorder="1" applyAlignment="1">
      <alignment vertical="top"/>
      <protection/>
    </xf>
    <xf numFmtId="0" fontId="4" fillId="0" borderId="20" xfId="55" applyNumberFormat="1" applyFont="1" applyFill="1" applyBorder="1" applyAlignment="1">
      <alignment vertical="top" readingOrder="1"/>
      <protection/>
    </xf>
    <xf numFmtId="2" fontId="4" fillId="0" borderId="20" xfId="59" applyNumberFormat="1" applyFont="1" applyFill="1" applyBorder="1" applyAlignment="1">
      <alignment vertical="top" readingOrder="1"/>
      <protection/>
    </xf>
    <xf numFmtId="2" fontId="7" fillId="0"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right" vertical="top"/>
      <protection/>
    </xf>
    <xf numFmtId="2" fontId="4" fillId="0" borderId="20" xfId="59" applyNumberFormat="1" applyFont="1" applyFill="1" applyBorder="1" applyAlignment="1">
      <alignment vertical="top"/>
      <protection/>
    </xf>
    <xf numFmtId="2" fontId="4" fillId="0" borderId="20" xfId="55" applyNumberFormat="1" applyFont="1" applyFill="1" applyBorder="1" applyAlignment="1">
      <alignment vertical="top"/>
      <protection/>
    </xf>
    <xf numFmtId="2" fontId="7" fillId="0" borderId="20" xfId="55" applyNumberFormat="1" applyFont="1" applyFill="1" applyBorder="1" applyAlignment="1" applyProtection="1">
      <alignment horizontal="left" vertical="top"/>
      <protection locked="0"/>
    </xf>
    <xf numFmtId="2" fontId="7" fillId="35"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center" vertical="top" wrapText="1"/>
      <protection locked="0"/>
    </xf>
    <xf numFmtId="2" fontId="7" fillId="0" borderId="20" xfId="55" applyNumberFormat="1" applyFont="1" applyFill="1" applyBorder="1" applyAlignment="1">
      <alignment horizontal="center" vertical="top" wrapText="1"/>
      <protection/>
    </xf>
    <xf numFmtId="2" fontId="7" fillId="0" borderId="20" xfId="59" applyNumberFormat="1" applyFont="1" applyFill="1" applyBorder="1" applyAlignment="1">
      <alignment horizontal="right" vertical="top"/>
      <protection/>
    </xf>
    <xf numFmtId="0" fontId="23" fillId="0" borderId="13" xfId="59" applyNumberFormat="1" applyFont="1" applyFill="1" applyBorder="1" applyAlignment="1">
      <alignment vertical="top" wrapText="1"/>
      <protection/>
    </xf>
    <xf numFmtId="0" fontId="4" fillId="0" borderId="0" xfId="55" applyNumberFormat="1" applyFont="1" applyFill="1" applyBorder="1" applyAlignment="1">
      <alignment horizontal="center" vertical="center"/>
      <protection/>
    </xf>
    <xf numFmtId="0" fontId="4" fillId="0" borderId="21" xfId="59" applyNumberFormat="1" applyFont="1" applyFill="1" applyBorder="1" applyAlignment="1">
      <alignment horizontal="center" vertical="top"/>
      <protection/>
    </xf>
    <xf numFmtId="0" fontId="16" fillId="0" borderId="11" xfId="59" applyNumberFormat="1" applyFont="1" applyFill="1" applyBorder="1" applyAlignment="1" applyProtection="1">
      <alignment horizontal="center" vertical="center" wrapText="1"/>
      <protection locked="0"/>
    </xf>
    <xf numFmtId="0" fontId="0" fillId="0" borderId="0" xfId="55" applyNumberFormat="1" applyFill="1" applyAlignment="1">
      <alignment horizontal="center"/>
      <protection/>
    </xf>
    <xf numFmtId="0" fontId="24" fillId="0" borderId="13" xfId="59" applyNumberFormat="1" applyFont="1" applyFill="1" applyBorder="1" applyAlignment="1">
      <alignment vertical="top" wrapText="1" readingOrder="1"/>
      <protection/>
    </xf>
    <xf numFmtId="181" fontId="4" fillId="0" borderId="10" xfId="59" applyNumberFormat="1" applyFont="1" applyFill="1" applyBorder="1" applyAlignment="1">
      <alignment vertical="top" readingOrder="1"/>
      <protection/>
    </xf>
    <xf numFmtId="0" fontId="4" fillId="0" borderId="10" xfId="59" applyNumberFormat="1" applyFont="1" applyFill="1" applyBorder="1" applyAlignment="1">
      <alignment horizontal="center" vertical="top"/>
      <protection/>
    </xf>
    <xf numFmtId="0" fontId="11" fillId="0" borderId="13" xfId="55"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18" xfId="55" applyNumberFormat="1" applyFont="1" applyFill="1" applyBorder="1" applyAlignment="1" applyProtection="1">
      <alignment horizontal="center" wrapText="1"/>
      <protection locked="0"/>
    </xf>
    <xf numFmtId="0" fontId="7" fillId="36"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2266950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20"/>
  <sheetViews>
    <sheetView showGridLines="0" zoomScalePageLayoutView="0" workbookViewId="0" topLeftCell="A1">
      <selection activeCell="B13" sqref="B13"/>
    </sheetView>
  </sheetViews>
  <sheetFormatPr defaultColWidth="9.140625" defaultRowHeight="15"/>
  <cols>
    <col min="1" max="1" width="12.7109375" style="1" customWidth="1"/>
    <col min="2" max="2" width="55.140625" style="1" customWidth="1"/>
    <col min="3" max="3" width="13.57421875" style="1" hidden="1" customWidth="1"/>
    <col min="4" max="4" width="12.421875" style="65" customWidth="1"/>
    <col min="5" max="5" width="13.421875" style="1" customWidth="1"/>
    <col min="6" max="6" width="15.140625" style="1" hidden="1" customWidth="1"/>
    <col min="7" max="11" width="9.140625" style="1" hidden="1" customWidth="1"/>
    <col min="12" max="12" width="9.140625" style="1" customWidth="1"/>
    <col min="13" max="13" width="17.8515625" style="1" customWidth="1"/>
    <col min="14" max="14" width="12.28125" style="2" hidden="1" customWidth="1"/>
    <col min="15" max="16" width="12.28125" style="1" customWidth="1"/>
    <col min="17" max="18" width="12.28125" style="1" hidden="1" customWidth="1"/>
    <col min="19" max="19" width="12.8515625" style="1" hidden="1" customWidth="1"/>
    <col min="20" max="20" width="12.28125" style="1" hidden="1" customWidth="1"/>
    <col min="21" max="52" width="0" style="1" hidden="1" customWidth="1"/>
    <col min="53" max="53" width="18.281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71" t="str">
        <f>B2&amp;" BoQ"</f>
        <v>Item Wise BoQ</v>
      </c>
      <c r="B1" s="71"/>
      <c r="C1" s="71"/>
      <c r="D1" s="71"/>
      <c r="E1" s="71"/>
      <c r="F1" s="71"/>
      <c r="G1" s="71"/>
      <c r="H1" s="71"/>
      <c r="I1" s="71"/>
      <c r="J1" s="71"/>
      <c r="K1" s="71"/>
      <c r="L1" s="71"/>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D3" s="62"/>
      <c r="IE3" s="6"/>
      <c r="IF3" s="6"/>
      <c r="IG3" s="6"/>
      <c r="IH3" s="6"/>
      <c r="II3" s="6"/>
    </row>
    <row r="4" spans="1:243" s="9" customFormat="1" ht="30" customHeight="1">
      <c r="A4" s="72" t="s">
        <v>57</v>
      </c>
      <c r="B4" s="72"/>
      <c r="C4" s="72"/>
      <c r="D4" s="72"/>
      <c r="E4" s="72"/>
      <c r="F4" s="72"/>
      <c r="G4" s="72"/>
      <c r="H4" s="72"/>
      <c r="I4" s="72"/>
      <c r="J4" s="72"/>
      <c r="K4" s="72"/>
      <c r="L4" s="72"/>
      <c r="M4" s="72"/>
      <c r="N4" s="72"/>
      <c r="O4" s="72"/>
      <c r="P4" s="72"/>
      <c r="Q4" s="72"/>
      <c r="R4" s="72"/>
      <c r="S4" s="72"/>
      <c r="T4" s="72"/>
      <c r="U4" s="72"/>
      <c r="V4" s="72"/>
      <c r="W4" s="72"/>
      <c r="X4" s="72"/>
      <c r="Y4" s="72"/>
      <c r="Z4" s="72"/>
      <c r="AA4" s="72"/>
      <c r="AB4" s="72"/>
      <c r="AC4" s="72"/>
      <c r="AD4" s="72"/>
      <c r="AE4" s="72"/>
      <c r="AF4" s="72"/>
      <c r="AG4" s="72"/>
      <c r="AH4" s="72"/>
      <c r="AI4" s="72"/>
      <c r="AJ4" s="72"/>
      <c r="AK4" s="72"/>
      <c r="AL4" s="72"/>
      <c r="AM4" s="72"/>
      <c r="AN4" s="72"/>
      <c r="AO4" s="72"/>
      <c r="AP4" s="72"/>
      <c r="AQ4" s="72"/>
      <c r="AR4" s="72"/>
      <c r="AS4" s="72"/>
      <c r="AT4" s="72"/>
      <c r="AU4" s="72"/>
      <c r="AV4" s="72"/>
      <c r="AW4" s="72"/>
      <c r="AX4" s="72"/>
      <c r="AY4" s="72"/>
      <c r="AZ4" s="72"/>
      <c r="BA4" s="72"/>
      <c r="BB4" s="72"/>
      <c r="BC4" s="72"/>
      <c r="IE4" s="10"/>
      <c r="IF4" s="10"/>
      <c r="IG4" s="10"/>
      <c r="IH4" s="10"/>
      <c r="II4" s="10"/>
    </row>
    <row r="5" spans="1:243" s="9" customFormat="1" ht="30" customHeight="1">
      <c r="A5" s="72" t="s">
        <v>61</v>
      </c>
      <c r="B5" s="72"/>
      <c r="C5" s="72"/>
      <c r="D5" s="72"/>
      <c r="E5" s="72"/>
      <c r="F5" s="72"/>
      <c r="G5" s="72"/>
      <c r="H5" s="72"/>
      <c r="I5" s="72"/>
      <c r="J5" s="72"/>
      <c r="K5" s="72"/>
      <c r="L5" s="72"/>
      <c r="M5" s="72"/>
      <c r="N5" s="72"/>
      <c r="O5" s="72"/>
      <c r="P5" s="72"/>
      <c r="Q5" s="72"/>
      <c r="R5" s="72"/>
      <c r="S5" s="72"/>
      <c r="T5" s="72"/>
      <c r="U5" s="72"/>
      <c r="V5" s="72"/>
      <c r="W5" s="72"/>
      <c r="X5" s="72"/>
      <c r="Y5" s="72"/>
      <c r="Z5" s="72"/>
      <c r="AA5" s="72"/>
      <c r="AB5" s="72"/>
      <c r="AC5" s="72"/>
      <c r="AD5" s="72"/>
      <c r="AE5" s="72"/>
      <c r="AF5" s="72"/>
      <c r="AG5" s="72"/>
      <c r="AH5" s="72"/>
      <c r="AI5" s="72"/>
      <c r="AJ5" s="72"/>
      <c r="AK5" s="72"/>
      <c r="AL5" s="72"/>
      <c r="AM5" s="72"/>
      <c r="AN5" s="72"/>
      <c r="AO5" s="72"/>
      <c r="AP5" s="72"/>
      <c r="AQ5" s="72"/>
      <c r="AR5" s="72"/>
      <c r="AS5" s="72"/>
      <c r="AT5" s="72"/>
      <c r="AU5" s="72"/>
      <c r="AV5" s="72"/>
      <c r="AW5" s="72"/>
      <c r="AX5" s="72"/>
      <c r="AY5" s="72"/>
      <c r="AZ5" s="72"/>
      <c r="BA5" s="72"/>
      <c r="BB5" s="72"/>
      <c r="BC5" s="72"/>
      <c r="IE5" s="10"/>
      <c r="IF5" s="10"/>
      <c r="IG5" s="10"/>
      <c r="IH5" s="10"/>
      <c r="II5" s="10"/>
    </row>
    <row r="6" spans="1:243" s="9" customFormat="1" ht="30" customHeight="1">
      <c r="A6" s="72" t="s">
        <v>60</v>
      </c>
      <c r="B6" s="72"/>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72"/>
      <c r="AE6" s="72"/>
      <c r="AF6" s="72"/>
      <c r="AG6" s="72"/>
      <c r="AH6" s="72"/>
      <c r="AI6" s="72"/>
      <c r="AJ6" s="72"/>
      <c r="AK6" s="72"/>
      <c r="AL6" s="72"/>
      <c r="AM6" s="72"/>
      <c r="AN6" s="72"/>
      <c r="AO6" s="72"/>
      <c r="AP6" s="72"/>
      <c r="AQ6" s="72"/>
      <c r="AR6" s="72"/>
      <c r="AS6" s="72"/>
      <c r="AT6" s="72"/>
      <c r="AU6" s="72"/>
      <c r="AV6" s="72"/>
      <c r="AW6" s="72"/>
      <c r="AX6" s="72"/>
      <c r="AY6" s="72"/>
      <c r="AZ6" s="72"/>
      <c r="BA6" s="72"/>
      <c r="BB6" s="72"/>
      <c r="BC6" s="72"/>
      <c r="IE6" s="10"/>
      <c r="IF6" s="10"/>
      <c r="IG6" s="10"/>
      <c r="IH6" s="10"/>
      <c r="II6" s="10"/>
    </row>
    <row r="7" spans="1:243" s="9" customFormat="1" ht="29.25" customHeight="1" hidden="1">
      <c r="A7" s="73" t="s">
        <v>6</v>
      </c>
      <c r="B7" s="73"/>
      <c r="C7" s="73"/>
      <c r="D7" s="73"/>
      <c r="E7" s="73"/>
      <c r="F7" s="73"/>
      <c r="G7" s="73"/>
      <c r="H7" s="73"/>
      <c r="I7" s="73"/>
      <c r="J7" s="73"/>
      <c r="K7" s="73"/>
      <c r="L7" s="73"/>
      <c r="M7" s="73"/>
      <c r="N7" s="73"/>
      <c r="O7" s="73"/>
      <c r="P7" s="73"/>
      <c r="Q7" s="73"/>
      <c r="R7" s="73"/>
      <c r="S7" s="73"/>
      <c r="T7" s="73"/>
      <c r="U7" s="73"/>
      <c r="V7" s="73"/>
      <c r="W7" s="73"/>
      <c r="X7" s="73"/>
      <c r="Y7" s="73"/>
      <c r="Z7" s="73"/>
      <c r="AA7" s="73"/>
      <c r="AB7" s="73"/>
      <c r="AC7" s="73"/>
      <c r="AD7" s="73"/>
      <c r="AE7" s="73"/>
      <c r="AF7" s="73"/>
      <c r="AG7" s="73"/>
      <c r="AH7" s="73"/>
      <c r="AI7" s="73"/>
      <c r="AJ7" s="73"/>
      <c r="AK7" s="73"/>
      <c r="AL7" s="73"/>
      <c r="AM7" s="73"/>
      <c r="AN7" s="73"/>
      <c r="AO7" s="73"/>
      <c r="AP7" s="73"/>
      <c r="AQ7" s="73"/>
      <c r="AR7" s="73"/>
      <c r="AS7" s="73"/>
      <c r="AT7" s="73"/>
      <c r="AU7" s="73"/>
      <c r="AV7" s="73"/>
      <c r="AW7" s="73"/>
      <c r="AX7" s="73"/>
      <c r="AY7" s="73"/>
      <c r="AZ7" s="73"/>
      <c r="BA7" s="73"/>
      <c r="BB7" s="73"/>
      <c r="BC7" s="73"/>
      <c r="IE7" s="10"/>
      <c r="IF7" s="10"/>
      <c r="IG7" s="10"/>
      <c r="IH7" s="10"/>
      <c r="II7" s="10"/>
    </row>
    <row r="8" spans="1:243" s="12" customFormat="1" ht="33.75" customHeight="1">
      <c r="A8" s="11" t="s">
        <v>7</v>
      </c>
      <c r="B8" s="74"/>
      <c r="C8" s="74"/>
      <c r="D8" s="74"/>
      <c r="E8" s="74"/>
      <c r="F8" s="74"/>
      <c r="G8" s="74"/>
      <c r="H8" s="74"/>
      <c r="I8" s="74"/>
      <c r="J8" s="74"/>
      <c r="K8" s="74"/>
      <c r="L8" s="74"/>
      <c r="M8" s="74"/>
      <c r="N8" s="74"/>
      <c r="O8" s="74"/>
      <c r="P8" s="74"/>
      <c r="Q8" s="74"/>
      <c r="R8" s="74"/>
      <c r="S8" s="74"/>
      <c r="T8" s="74"/>
      <c r="U8" s="74"/>
      <c r="V8" s="74"/>
      <c r="W8" s="74"/>
      <c r="X8" s="74"/>
      <c r="Y8" s="74"/>
      <c r="Z8" s="74"/>
      <c r="AA8" s="74"/>
      <c r="AB8" s="74"/>
      <c r="AC8" s="74"/>
      <c r="AD8" s="74"/>
      <c r="AE8" s="74"/>
      <c r="AF8" s="74"/>
      <c r="AG8" s="74"/>
      <c r="AH8" s="74"/>
      <c r="AI8" s="74"/>
      <c r="AJ8" s="74"/>
      <c r="AK8" s="74"/>
      <c r="AL8" s="74"/>
      <c r="AM8" s="74"/>
      <c r="AN8" s="74"/>
      <c r="AO8" s="74"/>
      <c r="AP8" s="74"/>
      <c r="AQ8" s="74"/>
      <c r="AR8" s="74"/>
      <c r="AS8" s="74"/>
      <c r="AT8" s="74"/>
      <c r="AU8" s="74"/>
      <c r="AV8" s="74"/>
      <c r="AW8" s="74"/>
      <c r="AX8" s="74"/>
      <c r="AY8" s="74"/>
      <c r="AZ8" s="74"/>
      <c r="BA8" s="74"/>
      <c r="BB8" s="74"/>
      <c r="BC8" s="74"/>
      <c r="IE8" s="13"/>
      <c r="IF8" s="13"/>
      <c r="IG8" s="13"/>
      <c r="IH8" s="13"/>
      <c r="II8" s="13"/>
    </row>
    <row r="9" spans="1:243" s="14" customFormat="1" ht="61.5" customHeight="1">
      <c r="A9" s="69" t="s">
        <v>8</v>
      </c>
      <c r="B9" s="69"/>
      <c r="C9" s="69"/>
      <c r="D9" s="69"/>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69"/>
      <c r="AQ9" s="69"/>
      <c r="AR9" s="69"/>
      <c r="AS9" s="69"/>
      <c r="AT9" s="69"/>
      <c r="AU9" s="69"/>
      <c r="AV9" s="69"/>
      <c r="AW9" s="69"/>
      <c r="AX9" s="69"/>
      <c r="AY9" s="69"/>
      <c r="AZ9" s="69"/>
      <c r="BA9" s="69"/>
      <c r="BB9" s="69"/>
      <c r="BC9" s="69"/>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94.5" customHeight="1">
      <c r="A11" s="16" t="s">
        <v>15</v>
      </c>
      <c r="B11" s="19" t="s">
        <v>16</v>
      </c>
      <c r="C11" s="19" t="s">
        <v>17</v>
      </c>
      <c r="D11" s="19" t="s">
        <v>18</v>
      </c>
      <c r="E11" s="19" t="s">
        <v>19</v>
      </c>
      <c r="F11" s="19" t="s">
        <v>20</v>
      </c>
      <c r="G11" s="19"/>
      <c r="H11" s="19"/>
      <c r="I11" s="19" t="s">
        <v>21</v>
      </c>
      <c r="J11" s="19" t="s">
        <v>22</v>
      </c>
      <c r="K11" s="19" t="s">
        <v>23</v>
      </c>
      <c r="L11" s="19" t="s">
        <v>24</v>
      </c>
      <c r="M11" s="20" t="s">
        <v>25</v>
      </c>
      <c r="N11" s="19" t="s">
        <v>26</v>
      </c>
      <c r="O11" s="19" t="s">
        <v>49</v>
      </c>
      <c r="P11" s="19" t="s">
        <v>27</v>
      </c>
      <c r="Q11" s="19" t="s">
        <v>28</v>
      </c>
      <c r="R11" s="19" t="s">
        <v>29</v>
      </c>
      <c r="S11" s="19" t="s">
        <v>30</v>
      </c>
      <c r="T11" s="19" t="s">
        <v>31</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32</v>
      </c>
      <c r="BB11" s="21" t="s">
        <v>33</v>
      </c>
      <c r="BC11" s="22" t="s">
        <v>34</v>
      </c>
      <c r="IE11" s="18"/>
      <c r="IF11" s="18"/>
      <c r="IG11" s="18"/>
      <c r="IH11" s="18"/>
      <c r="II11" s="18"/>
    </row>
    <row r="12" spans="1:243" s="17" customFormat="1" ht="15">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26" customFormat="1" ht="159" customHeight="1">
      <c r="A13" s="68">
        <v>1.1</v>
      </c>
      <c r="B13" s="61" t="s">
        <v>62</v>
      </c>
      <c r="C13" s="66" t="s">
        <v>50</v>
      </c>
      <c r="D13" s="67">
        <v>2</v>
      </c>
      <c r="E13" s="50" t="s">
        <v>36</v>
      </c>
      <c r="F13" s="51"/>
      <c r="G13" s="52"/>
      <c r="H13" s="53"/>
      <c r="I13" s="54" t="s">
        <v>37</v>
      </c>
      <c r="J13" s="55">
        <f>IF(I13="Less(-)",-1,1)</f>
        <v>1</v>
      </c>
      <c r="K13" s="56" t="s">
        <v>38</v>
      </c>
      <c r="L13" s="56" t="s">
        <v>4</v>
      </c>
      <c r="M13" s="57"/>
      <c r="N13" s="52"/>
      <c r="O13" s="52"/>
      <c r="P13" s="58"/>
      <c r="Q13" s="52"/>
      <c r="R13" s="52"/>
      <c r="S13" s="58"/>
      <c r="T13" s="58"/>
      <c r="U13" s="59"/>
      <c r="V13" s="59"/>
      <c r="W13" s="59"/>
      <c r="X13" s="59"/>
      <c r="Y13" s="59"/>
      <c r="Z13" s="59"/>
      <c r="AA13" s="59"/>
      <c r="AB13" s="59"/>
      <c r="AC13" s="59"/>
      <c r="AD13" s="59"/>
      <c r="AE13" s="59"/>
      <c r="AF13" s="59"/>
      <c r="AG13" s="59"/>
      <c r="AH13" s="59"/>
      <c r="AI13" s="59"/>
      <c r="AJ13" s="59"/>
      <c r="AK13" s="59"/>
      <c r="AL13" s="59"/>
      <c r="AM13" s="59"/>
      <c r="AN13" s="59"/>
      <c r="AO13" s="59"/>
      <c r="AP13" s="59"/>
      <c r="AQ13" s="59"/>
      <c r="AR13" s="59"/>
      <c r="AS13" s="59"/>
      <c r="AT13" s="59"/>
      <c r="AU13" s="59"/>
      <c r="AV13" s="59"/>
      <c r="AW13" s="59"/>
      <c r="AX13" s="59"/>
      <c r="AY13" s="59"/>
      <c r="AZ13" s="59"/>
      <c r="BA13" s="60">
        <f>D13*M13</f>
        <v>0</v>
      </c>
      <c r="BB13" s="45">
        <f>D13*M13+N13+O13+P13+Q13+R13</f>
        <v>0</v>
      </c>
      <c r="BC13" s="25" t="str">
        <f>SpellNumber(L13,BB13)</f>
        <v>INR Zero Only</v>
      </c>
      <c r="IA13" s="26">
        <v>1.1</v>
      </c>
      <c r="IB13" s="26" t="s">
        <v>48</v>
      </c>
      <c r="IC13" s="26" t="s">
        <v>50</v>
      </c>
      <c r="ID13" s="26">
        <v>50</v>
      </c>
      <c r="IE13" s="27" t="s">
        <v>36</v>
      </c>
      <c r="IF13" s="27" t="s">
        <v>39</v>
      </c>
      <c r="IG13" s="27" t="s">
        <v>35</v>
      </c>
      <c r="IH13" s="27">
        <v>123.223</v>
      </c>
      <c r="II13" s="27" t="s">
        <v>36</v>
      </c>
    </row>
    <row r="14" spans="1:243" s="26" customFormat="1" ht="30.75" customHeight="1">
      <c r="A14" s="68">
        <v>1.2</v>
      </c>
      <c r="B14" s="61" t="s">
        <v>58</v>
      </c>
      <c r="C14" s="66" t="s">
        <v>51</v>
      </c>
      <c r="D14" s="67">
        <v>1</v>
      </c>
      <c r="E14" s="50" t="s">
        <v>36</v>
      </c>
      <c r="F14" s="51"/>
      <c r="G14" s="52"/>
      <c r="H14" s="53"/>
      <c r="I14" s="54" t="s">
        <v>37</v>
      </c>
      <c r="J14" s="55">
        <f>IF(I14="Less(-)",-1,1)</f>
        <v>1</v>
      </c>
      <c r="K14" s="56" t="s">
        <v>38</v>
      </c>
      <c r="L14" s="56" t="s">
        <v>4</v>
      </c>
      <c r="M14" s="57"/>
      <c r="N14" s="52"/>
      <c r="O14" s="52"/>
      <c r="P14" s="58"/>
      <c r="Q14" s="52"/>
      <c r="R14" s="52"/>
      <c r="S14" s="58"/>
      <c r="T14" s="58"/>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60">
        <f>D14*M14</f>
        <v>0</v>
      </c>
      <c r="BB14" s="45">
        <f>D14*M14+N14+O14+P14+Q14+R14</f>
        <v>0</v>
      </c>
      <c r="BC14" s="25" t="str">
        <f>SpellNumber(L14,BB14)</f>
        <v>INR Zero Only</v>
      </c>
      <c r="IA14" s="26">
        <v>1.1</v>
      </c>
      <c r="IB14" s="26" t="s">
        <v>48</v>
      </c>
      <c r="IC14" s="26" t="s">
        <v>50</v>
      </c>
      <c r="ID14" s="26">
        <v>50</v>
      </c>
      <c r="IE14" s="27" t="s">
        <v>36</v>
      </c>
      <c r="IF14" s="27" t="s">
        <v>39</v>
      </c>
      <c r="IG14" s="27" t="s">
        <v>35</v>
      </c>
      <c r="IH14" s="27">
        <v>123.223</v>
      </c>
      <c r="II14" s="27" t="s">
        <v>36</v>
      </c>
    </row>
    <row r="15" spans="1:243" s="26" customFormat="1" ht="38.25" customHeight="1">
      <c r="A15" s="68">
        <v>1.3</v>
      </c>
      <c r="B15" s="61" t="s">
        <v>55</v>
      </c>
      <c r="C15" s="66" t="s">
        <v>52</v>
      </c>
      <c r="D15" s="67">
        <v>1</v>
      </c>
      <c r="E15" s="50" t="s">
        <v>36</v>
      </c>
      <c r="F15" s="51"/>
      <c r="G15" s="52"/>
      <c r="H15" s="53"/>
      <c r="I15" s="54" t="s">
        <v>37</v>
      </c>
      <c r="J15" s="55">
        <f>IF(I15="Less(-)",-1,1)</f>
        <v>1</v>
      </c>
      <c r="K15" s="56" t="s">
        <v>38</v>
      </c>
      <c r="L15" s="56" t="s">
        <v>4</v>
      </c>
      <c r="M15" s="57"/>
      <c r="N15" s="52"/>
      <c r="O15" s="52"/>
      <c r="P15" s="58"/>
      <c r="Q15" s="52"/>
      <c r="R15" s="52"/>
      <c r="S15" s="58"/>
      <c r="T15" s="58"/>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60">
        <f>D15*M15</f>
        <v>0</v>
      </c>
      <c r="BB15" s="45">
        <f>D15*M15+N15+O15+P15+Q15+R15</f>
        <v>0</v>
      </c>
      <c r="BC15" s="25" t="str">
        <f>SpellNumber(L15,BB15)</f>
        <v>INR Zero Only</v>
      </c>
      <c r="IA15" s="26">
        <v>1.1</v>
      </c>
      <c r="IB15" s="26" t="s">
        <v>48</v>
      </c>
      <c r="IC15" s="26" t="s">
        <v>50</v>
      </c>
      <c r="ID15" s="26">
        <v>50</v>
      </c>
      <c r="IE15" s="27" t="s">
        <v>36</v>
      </c>
      <c r="IF15" s="27" t="s">
        <v>39</v>
      </c>
      <c r="IG15" s="27" t="s">
        <v>35</v>
      </c>
      <c r="IH15" s="27">
        <v>123.223</v>
      </c>
      <c r="II15" s="27" t="s">
        <v>36</v>
      </c>
    </row>
    <row r="16" spans="1:243" s="26" customFormat="1" ht="38.25" customHeight="1">
      <c r="A16" s="68">
        <v>1.4</v>
      </c>
      <c r="B16" s="61" t="s">
        <v>56</v>
      </c>
      <c r="C16" s="66" t="s">
        <v>53</v>
      </c>
      <c r="D16" s="67">
        <v>1</v>
      </c>
      <c r="E16" s="50" t="s">
        <v>36</v>
      </c>
      <c r="F16" s="51"/>
      <c r="G16" s="52"/>
      <c r="H16" s="53"/>
      <c r="I16" s="54" t="s">
        <v>37</v>
      </c>
      <c r="J16" s="55">
        <f>IF(I16="Less(-)",-1,1)</f>
        <v>1</v>
      </c>
      <c r="K16" s="56" t="s">
        <v>38</v>
      </c>
      <c r="L16" s="56" t="s">
        <v>4</v>
      </c>
      <c r="M16" s="57"/>
      <c r="N16" s="52"/>
      <c r="O16" s="52"/>
      <c r="P16" s="58"/>
      <c r="Q16" s="52"/>
      <c r="R16" s="52"/>
      <c r="S16" s="58"/>
      <c r="T16" s="58"/>
      <c r="U16" s="59"/>
      <c r="V16" s="59"/>
      <c r="W16" s="59"/>
      <c r="X16" s="59"/>
      <c r="Y16" s="59"/>
      <c r="Z16" s="59"/>
      <c r="AA16" s="59"/>
      <c r="AB16" s="59"/>
      <c r="AC16" s="59"/>
      <c r="AD16" s="59"/>
      <c r="AE16" s="59"/>
      <c r="AF16" s="59"/>
      <c r="AG16" s="59"/>
      <c r="AH16" s="59"/>
      <c r="AI16" s="59"/>
      <c r="AJ16" s="59"/>
      <c r="AK16" s="59"/>
      <c r="AL16" s="59"/>
      <c r="AM16" s="59"/>
      <c r="AN16" s="59"/>
      <c r="AO16" s="59"/>
      <c r="AP16" s="59"/>
      <c r="AQ16" s="59"/>
      <c r="AR16" s="59"/>
      <c r="AS16" s="59"/>
      <c r="AT16" s="59"/>
      <c r="AU16" s="59"/>
      <c r="AV16" s="59"/>
      <c r="AW16" s="59"/>
      <c r="AX16" s="59"/>
      <c r="AY16" s="59"/>
      <c r="AZ16" s="59"/>
      <c r="BA16" s="60">
        <f>D16*M16</f>
        <v>0</v>
      </c>
      <c r="BB16" s="45">
        <f>D16*M16+N16+O16+P16+Q16+R16</f>
        <v>0</v>
      </c>
      <c r="BC16" s="25" t="str">
        <f>SpellNumber(L16,BB16)</f>
        <v>INR Zero Only</v>
      </c>
      <c r="IA16" s="26">
        <v>1.1</v>
      </c>
      <c r="IB16" s="26" t="s">
        <v>48</v>
      </c>
      <c r="IC16" s="26" t="s">
        <v>50</v>
      </c>
      <c r="ID16" s="26">
        <v>50</v>
      </c>
      <c r="IE16" s="27" t="s">
        <v>36</v>
      </c>
      <c r="IF16" s="27" t="s">
        <v>39</v>
      </c>
      <c r="IG16" s="27" t="s">
        <v>35</v>
      </c>
      <c r="IH16" s="27">
        <v>123.223</v>
      </c>
      <c r="II16" s="27" t="s">
        <v>36</v>
      </c>
    </row>
    <row r="17" spans="1:243" s="26" customFormat="1" ht="39" customHeight="1">
      <c r="A17" s="68">
        <v>1.5</v>
      </c>
      <c r="B17" s="61" t="s">
        <v>59</v>
      </c>
      <c r="C17" s="66" t="s">
        <v>54</v>
      </c>
      <c r="D17" s="67">
        <v>1</v>
      </c>
      <c r="E17" s="50" t="s">
        <v>36</v>
      </c>
      <c r="F17" s="51"/>
      <c r="G17" s="52"/>
      <c r="H17" s="53"/>
      <c r="I17" s="54" t="s">
        <v>37</v>
      </c>
      <c r="J17" s="55">
        <f>IF(I17="Less(-)",-1,1)</f>
        <v>1</v>
      </c>
      <c r="K17" s="56" t="s">
        <v>38</v>
      </c>
      <c r="L17" s="56" t="s">
        <v>4</v>
      </c>
      <c r="M17" s="57"/>
      <c r="N17" s="52"/>
      <c r="O17" s="52"/>
      <c r="P17" s="58"/>
      <c r="Q17" s="52"/>
      <c r="R17" s="52"/>
      <c r="S17" s="58"/>
      <c r="T17" s="58"/>
      <c r="U17" s="59"/>
      <c r="V17" s="59"/>
      <c r="W17" s="59"/>
      <c r="X17" s="59"/>
      <c r="Y17" s="59"/>
      <c r="Z17" s="59"/>
      <c r="AA17" s="59"/>
      <c r="AB17" s="59"/>
      <c r="AC17" s="59"/>
      <c r="AD17" s="59"/>
      <c r="AE17" s="59"/>
      <c r="AF17" s="59"/>
      <c r="AG17" s="59"/>
      <c r="AH17" s="59"/>
      <c r="AI17" s="59"/>
      <c r="AJ17" s="59"/>
      <c r="AK17" s="59"/>
      <c r="AL17" s="59"/>
      <c r="AM17" s="59"/>
      <c r="AN17" s="59"/>
      <c r="AO17" s="59"/>
      <c r="AP17" s="59"/>
      <c r="AQ17" s="59"/>
      <c r="AR17" s="59"/>
      <c r="AS17" s="59"/>
      <c r="AT17" s="59"/>
      <c r="AU17" s="59"/>
      <c r="AV17" s="59"/>
      <c r="AW17" s="59"/>
      <c r="AX17" s="59"/>
      <c r="AY17" s="59"/>
      <c r="AZ17" s="59"/>
      <c r="BA17" s="60">
        <f>D17*M17</f>
        <v>0</v>
      </c>
      <c r="BB17" s="45">
        <f>D17*M17+N17+O17+P17+Q17+R17</f>
        <v>0</v>
      </c>
      <c r="BC17" s="25" t="str">
        <f>SpellNumber(L17,BB17)</f>
        <v>INR Zero Only</v>
      </c>
      <c r="IE17" s="27"/>
      <c r="IF17" s="27"/>
      <c r="IG17" s="27"/>
      <c r="IH17" s="27"/>
      <c r="II17" s="27"/>
    </row>
    <row r="18" spans="1:243" s="26" customFormat="1" ht="24.75" customHeight="1">
      <c r="A18" s="28" t="s">
        <v>41</v>
      </c>
      <c r="B18" s="29"/>
      <c r="C18" s="30"/>
      <c r="D18" s="63"/>
      <c r="E18" s="46"/>
      <c r="F18" s="46"/>
      <c r="G18" s="46"/>
      <c r="H18" s="47"/>
      <c r="I18" s="47"/>
      <c r="J18" s="47"/>
      <c r="K18" s="47"/>
      <c r="L18" s="48"/>
      <c r="BA18" s="49">
        <f>SUM(BA13:BA17)</f>
        <v>0</v>
      </c>
      <c r="BB18" s="49">
        <f>SUM(BB13:BB17)</f>
        <v>0</v>
      </c>
      <c r="BC18" s="25" t="str">
        <f>SpellNumber($E$2,BB18)</f>
        <v>INR Zero Only</v>
      </c>
      <c r="IE18" s="27">
        <v>4</v>
      </c>
      <c r="IF18" s="27" t="s">
        <v>40</v>
      </c>
      <c r="IG18" s="27" t="s">
        <v>42</v>
      </c>
      <c r="IH18" s="27">
        <v>10</v>
      </c>
      <c r="II18" s="27" t="s">
        <v>36</v>
      </c>
    </row>
    <row r="19" spans="1:243" s="38" customFormat="1" ht="54.75" customHeight="1" hidden="1">
      <c r="A19" s="29" t="s">
        <v>43</v>
      </c>
      <c r="B19" s="31"/>
      <c r="C19" s="32"/>
      <c r="D19" s="64"/>
      <c r="E19" s="43" t="s">
        <v>44</v>
      </c>
      <c r="F19" s="44"/>
      <c r="G19" s="33"/>
      <c r="H19" s="34"/>
      <c r="I19" s="34"/>
      <c r="J19" s="34"/>
      <c r="K19" s="35"/>
      <c r="L19" s="36"/>
      <c r="M19" s="37" t="s">
        <v>45</v>
      </c>
      <c r="O19" s="26"/>
      <c r="P19" s="26"/>
      <c r="Q19" s="26"/>
      <c r="R19" s="26"/>
      <c r="S19" s="26"/>
      <c r="BA19" s="39">
        <f>IF(ISBLANK(F19),0,IF(E19="Excess (+)",ROUND(BA18+(BA18*F19),2),IF(E19="Less (-)",ROUND(BA18+(BA18*F19*(-1)),2),0)))</f>
        <v>0</v>
      </c>
      <c r="BB19" s="40">
        <f>ROUND(BA19,0)</f>
        <v>0</v>
      </c>
      <c r="BC19" s="41" t="str">
        <f>SpellNumber(L19,BB19)</f>
        <v> Zero Only</v>
      </c>
      <c r="IE19" s="42"/>
      <c r="IF19" s="42"/>
      <c r="IG19" s="42"/>
      <c r="IH19" s="42"/>
      <c r="II19" s="42"/>
    </row>
    <row r="20" spans="1:243" s="38" customFormat="1" ht="43.5" customHeight="1">
      <c r="A20" s="28" t="s">
        <v>46</v>
      </c>
      <c r="B20" s="28"/>
      <c r="C20" s="70" t="str">
        <f>SpellNumber($E$2,BB18)</f>
        <v>INR Zero Only</v>
      </c>
      <c r="D20" s="70"/>
      <c r="E20" s="70"/>
      <c r="F20" s="70"/>
      <c r="G20" s="70"/>
      <c r="H20" s="70"/>
      <c r="I20" s="70"/>
      <c r="J20" s="70"/>
      <c r="K20" s="70"/>
      <c r="L20" s="70"/>
      <c r="M20" s="70"/>
      <c r="N20" s="70"/>
      <c r="O20" s="70"/>
      <c r="P20" s="70"/>
      <c r="Q20" s="70"/>
      <c r="R20" s="70"/>
      <c r="S20" s="70"/>
      <c r="T20" s="70"/>
      <c r="U20" s="70"/>
      <c r="V20" s="70"/>
      <c r="W20" s="70"/>
      <c r="X20" s="70"/>
      <c r="Y20" s="70"/>
      <c r="Z20" s="70"/>
      <c r="AA20" s="70"/>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IE20" s="42"/>
      <c r="IF20" s="42"/>
      <c r="IG20" s="42"/>
      <c r="IH20" s="42"/>
      <c r="II20" s="42"/>
    </row>
  </sheetData>
  <sheetProtection password="E491" sheet="1"/>
  <mergeCells count="8">
    <mergeCell ref="A9:BC9"/>
    <mergeCell ref="C20:BC20"/>
    <mergeCell ref="A1:L1"/>
    <mergeCell ref="A4:BC4"/>
    <mergeCell ref="A5:BC5"/>
    <mergeCell ref="A6:BC6"/>
    <mergeCell ref="A7:BC7"/>
    <mergeCell ref="B8:BC8"/>
  </mergeCells>
  <dataValidations count="18">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9">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9">
      <formula1>"Select,Option C1,Option D1"</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decimal" allowBlank="1" showInputMessage="1" showErrorMessage="1" promptTitle="Basic Rate Entry" prompt="Please enter Basic Rate in Rupees for this item. " errorTitle="Invaid Entry" error="Only Numeric Values are allowed. " sqref="M13:M17">
      <formula1>0</formula1>
      <formula2>999999999999999</formula2>
    </dataValidation>
    <dataValidation type="list" allowBlank="1" showInputMessage="1" showErrorMessage="1" sqref="L13:L17">
      <formula1>"INR"</formula1>
    </dataValidation>
    <dataValidation allowBlank="1" showInputMessage="1" showErrorMessage="1" promptTitle="Addition / Deduction" prompt="Please Choose the correct One" sqref="J13:J17">
      <formula1>0</formula1>
      <formula2>0</formula2>
    </dataValidation>
    <dataValidation type="list" showErrorMessage="1" sqref="I13:I17">
      <formula1>"Excess(+),Less(-)"</formula1>
      <formula2>0</formula2>
    </dataValidation>
    <dataValidation allowBlank="1" showInputMessage="1" showErrorMessage="1" promptTitle="Itemcode/Make" prompt="Please enter text" sqref="C13:C17">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7">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7">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7">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7">
      <formula1>0</formula1>
      <formula2>999999999999999</formula2>
    </dataValidation>
    <dataValidation allowBlank="1" showInputMessage="1" showErrorMessage="1" promptTitle="Units" prompt="Please enter Units in text" sqref="E13:E17">
      <formula1>0</formula1>
      <formula2>0</formula2>
    </dataValidation>
    <dataValidation type="decimal" allowBlank="1" showInputMessage="1" showErrorMessage="1" promptTitle="Quantity" prompt="Please enter the Quantity for this item. " errorTitle="Invalid Entry" error="Only Numeric Values are allowed. " sqref="F13:F17 D13:D17">
      <formula1>0</formula1>
      <formula2>999999999999999</formula2>
    </dataValidation>
    <dataValidation type="list" allowBlank="1" showErrorMessage="1" sqref="K13:K17">
      <formula1>"Partial Conversion,Full Conversion"</formula1>
      <formula2>0</formula2>
    </dataValidation>
    <dataValidation type="decimal" allowBlank="1" showErrorMessage="1" errorTitle="Invalid Entry" error="Only Numeric Values are allowed. " sqref="A13:A17">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75" t="s">
        <v>47</v>
      </c>
      <c r="F6" s="75"/>
      <c r="G6" s="75"/>
      <c r="H6" s="75"/>
      <c r="I6" s="75"/>
      <c r="J6" s="75"/>
      <c r="K6" s="75"/>
    </row>
    <row r="7" spans="5:11" ht="15">
      <c r="E7" s="76"/>
      <c r="F7" s="76"/>
      <c r="G7" s="76"/>
      <c r="H7" s="76"/>
      <c r="I7" s="76"/>
      <c r="J7" s="76"/>
      <c r="K7" s="76"/>
    </row>
    <row r="8" spans="5:11" ht="15">
      <c r="E8" s="76"/>
      <c r="F8" s="76"/>
      <c r="G8" s="76"/>
      <c r="H8" s="76"/>
      <c r="I8" s="76"/>
      <c r="J8" s="76"/>
      <c r="K8" s="76"/>
    </row>
    <row r="9" spans="5:11" ht="15">
      <c r="E9" s="76"/>
      <c r="F9" s="76"/>
      <c r="G9" s="76"/>
      <c r="H9" s="76"/>
      <c r="I9" s="76"/>
      <c r="J9" s="76"/>
      <c r="K9" s="76"/>
    </row>
    <row r="10" spans="5:11" ht="15">
      <c r="E10" s="76"/>
      <c r="F10" s="76"/>
      <c r="G10" s="76"/>
      <c r="H10" s="76"/>
      <c r="I10" s="76"/>
      <c r="J10" s="76"/>
      <c r="K10" s="76"/>
    </row>
    <row r="11" spans="5:11" ht="15">
      <c r="E11" s="76"/>
      <c r="F11" s="76"/>
      <c r="G11" s="76"/>
      <c r="H11" s="76"/>
      <c r="I11" s="76"/>
      <c r="J11" s="76"/>
      <c r="K11" s="76"/>
    </row>
    <row r="12" spans="5:11" ht="15">
      <c r="E12" s="76"/>
      <c r="F12" s="76"/>
      <c r="G12" s="76"/>
      <c r="H12" s="76"/>
      <c r="I12" s="76"/>
      <c r="J12" s="76"/>
      <c r="K12" s="76"/>
    </row>
    <row r="13" spans="5:11" ht="15">
      <c r="E13" s="76"/>
      <c r="F13" s="76"/>
      <c r="G13" s="76"/>
      <c r="H13" s="76"/>
      <c r="I13" s="76"/>
      <c r="J13" s="76"/>
      <c r="K13" s="76"/>
    </row>
    <row r="14" spans="5:11" ht="15">
      <c r="E14" s="76"/>
      <c r="F14" s="76"/>
      <c r="G14" s="76"/>
      <c r="H14" s="76"/>
      <c r="I14" s="76"/>
      <c r="J14" s="76"/>
      <c r="K14" s="76"/>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ACER</cp:lastModifiedBy>
  <cp:lastPrinted>2014-12-11T06:40:55Z</cp:lastPrinted>
  <dcterms:created xsi:type="dcterms:W3CDTF">2009-01-30T06:42:42Z</dcterms:created>
  <dcterms:modified xsi:type="dcterms:W3CDTF">2023-12-08T04:58:42Z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