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<sst xmlns="http://schemas.openxmlformats.org/spreadsheetml/2006/main" count="106" uniqueCount="53">
  <si>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</si>
  <si>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</si>
  <si>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</si>
  <si>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</si>
  <si>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</si>
  <si>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</si>
  <si>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</si>
  <si>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</si>
  <si>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</si>
  <si>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</si>
  <si>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</si>
  <si>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</si>
  <si>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</si>
  <si>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</si>
  <si>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</si>
  <si>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</si>
  <si>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</si>
  <si>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</si>
  <si>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</si>
  <si>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</si>
  <si>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</si>
  <si>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</si>
  <si>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</si>
  <si>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</si>
  <si>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</si>
  <si>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</si>
  <si>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</si>
  <si>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</si>
  <si>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</si>
  <si>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</si>
  <si>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</si>
  <si>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</si>
  <si>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</si>
  <si>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</si>
  <si>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</si>
  <si>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</si>
  <si>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</si>
  <si>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</si>
  <si>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</si>
  <si>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</si>
  <si>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</si>
  <si>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</si>
  <si>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</si>
  <si>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</si>
  <si>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</si>
  <si>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</si>
  <si>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</si>
  <si>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</si>
  <si>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r>
      <t xml:space="preserve">BASIC RATE INCLUSIVE WITH </t>
    </r>
    <r>
      <rPr>
        <b/>
        <sz val="11"/>
        <color indexed="10"/>
        <rFont val="Arial"/>
        <family val="2"/>
      </rPr>
      <t>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</si>
  <si>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S/I of 20" Five Micron </t>
  </si>
  <si>
    <t>Providing and fixing the schneider make contractor - LC1D115, 3 phase, Amps-300</t>
  </si>
  <si>
    <t>Contract No:  &lt;IISER/23-24/EE-EO/RFQ-25&gt;</t>
  </si>
  <si>
    <t>Name of Work: &lt;P/f of contactor of Schneider make at IISER Mohali &gt;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</si>
</sst>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4" fillId="0" borderId="11" xfId="59" applyNumberFormat="1" applyFont="1" applyFill="1" applyBorder="1" applyAlignment="1">
      <alignment horizontal="center" vertical="center"/>
      <protection/>
    </xf>
    <xf numFmtId="2" fontId="7" fillId="0" borderId="14" xfId="55" applyNumberFormat="1" applyFont="1" applyFill="1" applyBorder="1" applyAlignment="1" applyProtection="1">
      <alignment horizontal="right" vertical="top"/>
      <protection locked="0"/>
    </xf>
    <xf numFmtId="2" fontId="7" fillId="35" borderId="14" xfId="55" applyNumberFormat="1" applyFont="1" applyFill="1" applyBorder="1" applyAlignment="1" applyProtection="1">
      <alignment horizontal="right" vertical="top"/>
      <protection locked="0"/>
    </xf>
    <xf numFmtId="2" fontId="7" fillId="0" borderId="14" xfId="55" applyNumberFormat="1" applyFont="1" applyFill="1" applyBorder="1" applyAlignment="1" applyProtection="1">
      <alignment horizontal="center" vertical="top" wrapText="1"/>
      <protection locked="0"/>
    </xf>
    <xf numFmtId="2" fontId="7" fillId="0" borderId="14"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4" fillId="0" borderId="14"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5"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15" fillId="0" borderId="14" xfId="55" applyNumberFormat="1" applyFont="1" applyFill="1" applyBorder="1" applyAlignment="1" applyProtection="1">
      <alignment vertical="top"/>
      <protection/>
    </xf>
    <xf numFmtId="0" fontId="18" fillId="35" borderId="14" xfId="65" applyNumberFormat="1" applyFont="1" applyFill="1" applyBorder="1" applyAlignment="1" applyProtection="1">
      <alignment horizontal="center" vertical="center"/>
      <protection/>
    </xf>
    <xf numFmtId="0" fontId="15" fillId="0" borderId="14" xfId="59" applyNumberFormat="1" applyFont="1" applyFill="1" applyBorder="1" applyAlignment="1">
      <alignment vertical="top"/>
      <protection/>
    </xf>
    <xf numFmtId="0" fontId="4" fillId="0" borderId="14" xfId="55" applyNumberFormat="1" applyFont="1" applyFill="1" applyBorder="1" applyAlignment="1" applyProtection="1">
      <alignment vertical="top"/>
      <protection/>
    </xf>
    <xf numFmtId="0" fontId="12" fillId="0" borderId="14" xfId="59" applyNumberFormat="1" applyFont="1" applyFill="1" applyBorder="1" applyAlignment="1" applyProtection="1">
      <alignment vertical="center" wrapText="1"/>
      <protection locked="0"/>
    </xf>
    <xf numFmtId="0" fontId="12" fillId="0" borderId="14" xfId="65" applyNumberFormat="1" applyFont="1" applyFill="1" applyBorder="1" applyAlignment="1" applyProtection="1">
      <alignment vertical="center" wrapText="1"/>
      <protection locked="0"/>
    </xf>
    <xf numFmtId="0" fontId="16" fillId="0" borderId="14" xfId="59" applyNumberFormat="1" applyFont="1" applyFill="1" applyBorder="1" applyAlignment="1" applyProtection="1">
      <alignment vertical="center" wrapText="1"/>
      <protection/>
    </xf>
    <xf numFmtId="0" fontId="19" fillId="0" borderId="14" xfId="59" applyNumberFormat="1" applyFont="1" applyFill="1" applyBorder="1" applyAlignment="1">
      <alignment horizontal="right" vertical="top"/>
      <protection/>
    </xf>
    <xf numFmtId="0" fontId="14" fillId="0" borderId="14" xfId="59" applyNumberFormat="1" applyFont="1" applyFill="1" applyBorder="1" applyAlignment="1">
      <alignment horizontal="right" vertical="top"/>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16" fillId="0" borderId="14" xfId="59" applyNumberFormat="1" applyFont="1" applyFill="1" applyBorder="1" applyAlignment="1" applyProtection="1">
      <alignment vertical="top" wrapText="1"/>
      <protection locked="0"/>
    </xf>
    <xf numFmtId="0" fontId="17" fillId="35" borderId="14" xfId="59" applyNumberFormat="1" applyFont="1" applyFill="1" applyBorder="1" applyAlignment="1" applyProtection="1">
      <alignment vertical="top" wrapText="1"/>
      <protection locked="0"/>
    </xf>
    <xf numFmtId="0" fontId="7" fillId="0" borderId="14" xfId="59" applyNumberFormat="1" applyFont="1" applyFill="1" applyBorder="1" applyAlignment="1">
      <alignment horizontal="left" vertical="top" wrapText="1"/>
      <protection/>
    </xf>
    <xf numFmtId="0" fontId="6" fillId="0" borderId="0" xfId="59" applyNumberFormat="1" applyFont="1" applyFill="1" applyBorder="1" applyAlignment="1" applyProtection="1">
      <alignment horizontal="left" vertical="top" wrapText="1"/>
      <protection/>
    </xf>
    <xf numFmtId="0" fontId="4" fillId="0" borderId="0" xfId="55" applyNumberFormat="1" applyFont="1" applyFill="1" applyBorder="1" applyAlignment="1">
      <alignment horizontal="left" vertical="top" wrapText="1"/>
      <protection/>
    </xf>
    <xf numFmtId="0" fontId="7" fillId="0" borderId="11" xfId="55" applyNumberFormat="1" applyFont="1" applyFill="1" applyBorder="1" applyAlignment="1">
      <alignment horizontal="left" vertical="top" wrapText="1"/>
      <protection/>
    </xf>
    <xf numFmtId="0" fontId="7" fillId="33" borderId="11" xfId="55" applyNumberFormat="1" applyFont="1" applyFill="1" applyBorder="1" applyAlignment="1">
      <alignment horizontal="left" vertical="top" wrapText="1"/>
      <protection/>
    </xf>
    <xf numFmtId="0" fontId="7" fillId="0" borderId="13" xfId="55" applyNumberFormat="1" applyFont="1" applyFill="1" applyBorder="1" applyAlignment="1">
      <alignment horizontal="left" vertical="top" wrapText="1"/>
      <protection/>
    </xf>
    <xf numFmtId="0" fontId="0" fillId="0" borderId="0" xfId="55" applyNumberFormat="1" applyFill="1" applyAlignment="1">
      <alignment horizontal="left" vertical="top" wrapText="1"/>
      <protection/>
    </xf>
    <xf numFmtId="0" fontId="58" fillId="0" borderId="15" xfId="0" applyFont="1" applyFill="1" applyBorder="1" applyAlignment="1">
      <alignment horizontal="left" vertical="top" wrapText="1"/>
    </xf>
    <xf numFmtId="0" fontId="58" fillId="0" borderId="15" xfId="0" applyFont="1" applyFill="1" applyBorder="1" applyAlignment="1">
      <alignment horizontal="center" vertical="center"/>
    </xf>
    <xf numFmtId="0" fontId="11" fillId="0" borderId="13" xfId="55" applyNumberFormat="1" applyFont="1" applyFill="1" applyBorder="1" applyAlignment="1">
      <alignment horizontal="center" vertical="center" wrapText="1"/>
      <protection/>
    </xf>
    <xf numFmtId="0" fontId="14" fillId="0" borderId="14"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6"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3</xdr:row>
      <xdr:rowOff>228600</xdr:rowOff>
    </xdr:to>
    <xdr:grpSp>
      <xdr:nvGrpSpPr>
        <xdr:cNvPr id="1" name="Group 1"/>
        <xdr:cNvGrpSpPr>
          <a:grpSpLocks/>
        </xdr:cNvGrpSpPr>
      </xdr:nvGrpSpPr>
      <xdr:grpSpPr>
        <a:xfrm>
          <a:off x="28575" y="47625"/>
          <a:ext cx="3086100" cy="4381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H16"/>
  <sheetViews>
    <sheetView showGridLines="0" view="pageBreakPreview" zoomScale="70" zoomScaleNormal="75" zoomScaleSheetLayoutView="70" zoomScalePageLayoutView="0" workbookViewId="0" topLeftCell="A1">
      <selection activeCell="BG11" sqref="BG11"/>
    </sheetView>
  </sheetViews>
  <sheetFormatPr defaultColWidth="9.140625" defaultRowHeight="15"/>
  <cols>
    <col min="1" max="1" width="14.28125" style="1" customWidth="1"/>
    <col min="2" max="2" width="50.421875" style="61" customWidth="1"/>
    <col min="3" max="3" width="12.7109375" style="52" customWidth="1"/>
    <col min="4" max="4" width="12.421875" style="52" customWidth="1"/>
    <col min="5" max="5" width="9.00390625" style="52"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7" width="9.140625" style="1" customWidth="1"/>
    <col min="238" max="242" width="9.140625" style="3" customWidth="1"/>
    <col min="243" max="16384" width="9.140625" style="1" customWidth="1"/>
  </cols>
  <sheetData>
    <row r="1" spans="1:242" s="4" customFormat="1" ht="20.25">
      <c r="A1" s="66" t="str">
        <f>B2&amp;" BoQ"</f>
        <v>Item Wise BoQ</v>
      </c>
      <c r="B1" s="66"/>
      <c r="C1" s="66"/>
      <c r="D1" s="66"/>
      <c r="E1" s="66"/>
      <c r="F1" s="66"/>
      <c r="G1" s="66"/>
      <c r="H1" s="66"/>
      <c r="I1" s="66"/>
      <c r="J1" s="66"/>
      <c r="K1" s="66"/>
      <c r="L1" s="66"/>
      <c r="O1" s="5"/>
      <c r="P1" s="5"/>
      <c r="Q1" s="6"/>
      <c r="ID1" s="6"/>
      <c r="IE1" s="6"/>
      <c r="IF1" s="6"/>
      <c r="IG1" s="6"/>
      <c r="IH1" s="6"/>
    </row>
    <row r="2" spans="1:17" s="4" customFormat="1" ht="25.5" customHeight="1" hidden="1">
      <c r="A2" s="7" t="s">
        <v>0</v>
      </c>
      <c r="B2" s="56" t="s">
        <v>1</v>
      </c>
      <c r="C2" s="50" t="s">
        <v>2</v>
      </c>
      <c r="D2" s="50" t="s">
        <v>3</v>
      </c>
      <c r="E2" s="50" t="s">
        <v>4</v>
      </c>
      <c r="J2" s="8"/>
      <c r="K2" s="8"/>
      <c r="L2" s="8"/>
      <c r="O2" s="5"/>
      <c r="P2" s="5"/>
      <c r="Q2" s="6"/>
    </row>
    <row r="3" spans="1:242" s="4" customFormat="1" ht="14.25" hidden="1">
      <c r="A3" s="4" t="s">
        <v>5</v>
      </c>
      <c r="B3" s="57"/>
      <c r="C3" s="51"/>
      <c r="D3" s="51"/>
      <c r="E3" s="51"/>
      <c r="ID3" s="6"/>
      <c r="IE3" s="6"/>
      <c r="IF3" s="6"/>
      <c r="IG3" s="6"/>
      <c r="IH3" s="6"/>
    </row>
    <row r="4" spans="1:242" s="9" customFormat="1" ht="90">
      <c r="A4" s="67" t="s">
        <v>46</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D4" s="10"/>
      <c r="IE4" s="10"/>
      <c r="IF4" s="10"/>
      <c r="IG4" s="10"/>
      <c r="IH4" s="10"/>
    </row>
    <row r="5" spans="1:242" s="9" customFormat="1" ht="30" customHeight="1">
      <c r="A5" s="67" t="s">
        <v>52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D5" s="10"/>
      <c r="IE5" s="10"/>
      <c r="IF5" s="10"/>
      <c r="IG5" s="10"/>
      <c r="IH5" s="10"/>
    </row>
    <row r="6" spans="1:242" s="9" customFormat="1" ht="15">
      <c r="A6" s="67" t="s">
        <v>51</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D6" s="10"/>
      <c r="IE6" s="10"/>
      <c r="IF6" s="10"/>
      <c r="IG6" s="10"/>
      <c r="IH6" s="10"/>
    </row>
    <row r="7" spans="1:242"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D7" s="10"/>
      <c r="IE7" s="10"/>
      <c r="IF7" s="10"/>
      <c r="IG7" s="10"/>
      <c r="IH7" s="10"/>
    </row>
    <row r="8" spans="1:242" s="12" customFormat="1" ht="93" customHeight="1">
      <c r="A8" s="11" t="s">
        <v>44</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D8" s="13"/>
      <c r="IE8" s="13"/>
      <c r="IF8" s="13"/>
      <c r="IG8" s="13"/>
      <c r="IH8" s="13"/>
    </row>
    <row r="9" spans="1:242" s="14"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D9" s="15"/>
      <c r="IE9" s="15"/>
      <c r="IF9" s="15"/>
      <c r="IG9" s="15"/>
      <c r="IH9" s="15"/>
    </row>
    <row r="10" spans="1:242" s="17" customFormat="1" ht="18.75" customHeight="1">
      <c r="A10" s="16" t="s">
        <v>8</v>
      </c>
      <c r="B10" s="58"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D10" s="18"/>
      <c r="IE10" s="18"/>
      <c r="IF10" s="18"/>
      <c r="IG10" s="18"/>
      <c r="IH10" s="18"/>
    </row>
    <row r="11" spans="1:242" s="17" customFormat="1" ht="122.25" customHeight="1">
      <c r="A11" s="16" t="s">
        <v>14</v>
      </c>
      <c r="B11" s="59" t="s">
        <v>15</v>
      </c>
      <c r="C11" s="19" t="s">
        <v>16</v>
      </c>
      <c r="D11" s="19" t="s">
        <v>17</v>
      </c>
      <c r="E11" s="19" t="s">
        <v>18</v>
      </c>
      <c r="F11" s="19" t="s">
        <v>19</v>
      </c>
      <c r="G11" s="19"/>
      <c r="H11" s="19"/>
      <c r="I11" s="19" t="s">
        <v>20</v>
      </c>
      <c r="J11" s="19" t="s">
        <v>21</v>
      </c>
      <c r="K11" s="19" t="s">
        <v>22</v>
      </c>
      <c r="L11" s="19" t="s">
        <v>23</v>
      </c>
      <c r="M11" s="20" t="s">
        <v>48</v>
      </c>
      <c r="N11" s="19" t="s">
        <v>24</v>
      </c>
      <c r="O11" s="19" t="s">
        <v>47</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45</v>
      </c>
      <c r="BC11" s="22" t="s">
        <v>31</v>
      </c>
      <c r="ID11" s="18"/>
      <c r="IE11" s="18"/>
      <c r="IF11" s="18"/>
      <c r="IG11" s="18"/>
      <c r="IH11" s="18"/>
    </row>
    <row r="12" spans="1:242" s="17" customFormat="1" ht="15">
      <c r="A12" s="23">
        <v>1</v>
      </c>
      <c r="B12" s="60">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7</v>
      </c>
      <c r="BC12" s="24">
        <v>8</v>
      </c>
      <c r="ID12" s="18"/>
      <c r="IE12" s="18"/>
      <c r="IF12" s="18"/>
      <c r="IG12" s="18"/>
      <c r="IH12" s="18"/>
    </row>
    <row r="13" spans="1:242" s="25" customFormat="1" ht="80.25" customHeight="1">
      <c r="A13" s="29">
        <v>1</v>
      </c>
      <c r="B13" s="62" t="s">
        <v>50</v>
      </c>
      <c r="C13" s="63" t="s">
        <v>32</v>
      </c>
      <c r="D13" s="63">
        <v>5</v>
      </c>
      <c r="E13" s="63" t="s">
        <v>33</v>
      </c>
      <c r="F13" s="63"/>
      <c r="G13" s="63"/>
      <c r="H13" s="63"/>
      <c r="I13" s="63" t="s">
        <v>34</v>
      </c>
      <c r="J13" s="63">
        <f>IF(I13="Less(-)",-1,1)</f>
        <v>1</v>
      </c>
      <c r="K13" s="63" t="s">
        <v>35</v>
      </c>
      <c r="L13" s="63" t="s">
        <v>4</v>
      </c>
      <c r="M13" s="31"/>
      <c r="N13" s="30"/>
      <c r="O13" s="31"/>
      <c r="P13" s="32"/>
      <c r="Q13" s="30"/>
      <c r="R13" s="30"/>
      <c r="S13" s="32"/>
      <c r="T13" s="32"/>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4">
        <f>D13*M13</f>
        <v>0</v>
      </c>
      <c r="BB13" s="34">
        <f>BA13+(BA13*O13/100)</f>
        <v>0</v>
      </c>
      <c r="BC13" s="35" t="str">
        <f>SpellNumber(L13,BB13)</f>
        <v>INR Zero Only</v>
      </c>
      <c r="HZ13" s="25">
        <v>2</v>
      </c>
      <c r="IA13" s="25">
        <v>1</v>
      </c>
      <c r="IB13" s="25" t="s">
        <v>49</v>
      </c>
      <c r="IC13" s="25" t="s">
        <v>32</v>
      </c>
      <c r="ID13" s="26">
        <v>84</v>
      </c>
      <c r="IE13" s="26" t="s">
        <v>33</v>
      </c>
      <c r="IF13" s="26"/>
      <c r="IG13" s="26"/>
      <c r="IH13" s="26"/>
    </row>
    <row r="14" spans="1:242" s="25" customFormat="1" ht="58.5" customHeight="1">
      <c r="A14" s="36" t="s">
        <v>37</v>
      </c>
      <c r="B14" s="55"/>
      <c r="C14" s="37"/>
      <c r="D14" s="37"/>
      <c r="E14" s="37"/>
      <c r="F14" s="37"/>
      <c r="G14" s="37"/>
      <c r="H14" s="38"/>
      <c r="I14" s="38"/>
      <c r="J14" s="38"/>
      <c r="K14" s="38"/>
      <c r="L14" s="37"/>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f>SUM(BA13:BA13)</f>
        <v>0</v>
      </c>
      <c r="BB14" s="40">
        <f>SUM(BB13:BB13)</f>
        <v>0</v>
      </c>
      <c r="BC14" s="35" t="str">
        <f>SpellNumber($E$2,BB14)</f>
        <v>INR Zero Only</v>
      </c>
      <c r="ID14" s="26">
        <v>4</v>
      </c>
      <c r="IE14" s="26" t="s">
        <v>36</v>
      </c>
      <c r="IF14" s="26" t="s">
        <v>38</v>
      </c>
      <c r="IG14" s="26">
        <v>10</v>
      </c>
      <c r="IH14" s="26" t="s">
        <v>33</v>
      </c>
    </row>
    <row r="15" spans="1:242" s="27" customFormat="1" ht="54.75" customHeight="1" hidden="1">
      <c r="A15" s="36" t="s">
        <v>39</v>
      </c>
      <c r="B15" s="55"/>
      <c r="C15" s="41"/>
      <c r="D15" s="53"/>
      <c r="E15" s="54" t="s">
        <v>40</v>
      </c>
      <c r="F15" s="42"/>
      <c r="G15" s="43"/>
      <c r="H15" s="44"/>
      <c r="I15" s="44"/>
      <c r="J15" s="44"/>
      <c r="K15" s="45"/>
      <c r="L15" s="46"/>
      <c r="M15" s="47" t="s">
        <v>41</v>
      </c>
      <c r="N15" s="44"/>
      <c r="O15" s="39"/>
      <c r="P15" s="39"/>
      <c r="Q15" s="39"/>
      <c r="R15" s="39"/>
      <c r="S15" s="39"/>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8">
        <f>IF(ISBLANK(F15),0,IF(E15="Excess (+)",ROUND(BA14+(BA14*F15),2),IF(E15="Less (-)",ROUND(BA14+(BA14*F15*(-1)),2),0)))</f>
        <v>0</v>
      </c>
      <c r="BB15" s="49">
        <f>ROUND(BA15,0)</f>
        <v>0</v>
      </c>
      <c r="BC15" s="35" t="str">
        <f>SpellNumber(L15,BB15)</f>
        <v> Zero Only</v>
      </c>
      <c r="ID15" s="28"/>
      <c r="IE15" s="28"/>
      <c r="IF15" s="28"/>
      <c r="IG15" s="28"/>
      <c r="IH15" s="28"/>
    </row>
    <row r="16" spans="1:242" s="27" customFormat="1" ht="43.5" customHeight="1">
      <c r="A16" s="36" t="s">
        <v>42</v>
      </c>
      <c r="B16" s="55"/>
      <c r="C16" s="65" t="str">
        <f>SpellNumber($E$2,BB14)</f>
        <v>INR Zero Only</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ID16" s="28"/>
      <c r="IE16" s="28"/>
      <c r="IF16" s="28"/>
      <c r="IG16" s="28"/>
      <c r="IH16" s="28"/>
    </row>
  </sheetData>
  <sheetProtection password="E491" sheet="1"/>
  <mergeCells count="8">
    <mergeCell ref="A9:BC9"/>
    <mergeCell ref="C16:BC16"/>
    <mergeCell ref="A1:L1"/>
    <mergeCell ref="A4:BC4"/>
    <mergeCell ref="A5:BC5"/>
    <mergeCell ref="A6:BC6"/>
    <mergeCell ref="A7:BC7"/>
    <mergeCell ref="B8:BC8"/>
  </mergeCells>
  <dataValidations count="18">
    <dataValidation allowBlank="1" showInputMessage="1" showErrorMessage="1" promptTitle="Itemcode/Make" prompt="Please enter text" sqref="C13">
      <formula1>0</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600" verticalDpi="600" orientation="portrait"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43</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2023-08-25T00:35:01Z</cp:lastPrinted>
  <dcterms:created xsi:type="dcterms:W3CDTF">2009-01-30T06:42:42Z</dcterms:created>
  <dcterms:modified xsi:type="dcterms:W3CDTF">2023-11-22T05:40:45Z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