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'BoQ1'!$A$1:$II$16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<sst xmlns="http://schemas.openxmlformats.org/spreadsheetml/2006/main" count="108" uniqueCount="53">
  <si>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</si>
  <si>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</si>
  <si>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</si>
  <si>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</si>
  <si>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</si>
  <si>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</si>
  <si>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</si>
  <si>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</si>
  <si>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</si>
  <si>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</si>
  <si>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</si>
  <si>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</si>
  <si>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</si>
  <si>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</si>
  <si>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</si>
  <si>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</si>
  <si>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</si>
  <si>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</si>
  <si>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</si>
  <si>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</si>
  <si>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</si>
  <si>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</si>
  <si>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</si>
  <si>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</si>
  <si>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</si>
  <si>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</si>
  <si>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</si>
  <si>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</si>
  <si>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</si>
  <si>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</si>
  <si>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</si>
  <si>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</si>
  <si>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</si>
  <si>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</si>
  <si>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</si>
  <si>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</si>
  <si>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</si>
  <si>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</si>
  <si>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</si>
  <si>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</si>
  <si>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</si>
  <si>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</si>
  <si>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</si>
  <si>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</si>
  <si>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</si>
  <si>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</si>
  <si>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</si>
  <si>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</si>
  <si>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</si>
  <si>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</si>
  <si>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 xml:space="preserve">Spray paint on MS steel HT feeder piller, Duco painting with compressor machine etc. (Inner paint / exterior paint including cleaning and scrapping the old paint, all complete as per direction of Engineer in charge </t>
  </si>
  <si>
    <t>Contract No:  &lt;IISER/23-24/EE-EO/RFQ-21&gt;</t>
  </si>
  <si>
    <t>Name of Work: &lt;Painting of HT cable joint boxes at IISER Mohali.&gt;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</si>
</sst>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mm/dd/yy"/>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33" borderId="10" xfId="59" applyNumberFormat="1" applyFont="1" applyFill="1" applyBorder="1" applyAlignment="1">
      <alignment horizontal="left" vertical="top"/>
      <protection/>
    </xf>
    <xf numFmtId="0" fontId="7" fillId="0" borderId="10" xfId="55" applyNumberFormat="1" applyFont="1" applyFill="1" applyBorder="1" applyAlignment="1">
      <alignment horizontal="center" vertical="top" wrapText="1"/>
      <protection/>
    </xf>
    <xf numFmtId="0" fontId="7" fillId="34" borderId="10" xfId="55" applyNumberFormat="1" applyFont="1" applyFill="1" applyBorder="1" applyAlignment="1">
      <alignment horizontal="center" vertical="top" wrapText="1"/>
      <protection/>
    </xf>
    <xf numFmtId="0" fontId="7" fillId="34" borderId="10" xfId="59" applyNumberFormat="1" applyFont="1" applyFill="1" applyBorder="1" applyAlignment="1">
      <alignment horizontal="center" vertical="top" wrapText="1"/>
      <protection/>
    </xf>
    <xf numFmtId="0" fontId="13" fillId="34" borderId="10" xfId="59" applyNumberFormat="1" applyFont="1" applyFill="1" applyBorder="1" applyAlignment="1">
      <alignment horizontal="center" vertical="top" wrapText="1"/>
      <protection/>
    </xf>
    <xf numFmtId="0" fontId="13" fillId="34" borderId="10" xfId="59" applyNumberFormat="1" applyFont="1" applyFill="1" applyBorder="1" applyAlignment="1">
      <alignment vertical="top" wrapText="1"/>
      <protection/>
    </xf>
    <xf numFmtId="0" fontId="7" fillId="35" borderId="10" xfId="55" applyNumberFormat="1" applyFont="1" applyFill="1" applyBorder="1" applyAlignment="1">
      <alignment horizontal="center" vertical="top" wrapText="1"/>
      <protection/>
    </xf>
    <xf numFmtId="0" fontId="4" fillId="0" borderId="10" xfId="59" applyNumberFormat="1" applyFont="1" applyFill="1" applyBorder="1" applyAlignment="1">
      <alignment vertical="top" wrapText="1"/>
      <protection/>
    </xf>
    <xf numFmtId="0" fontId="14" fillId="0" borderId="10" xfId="59" applyNumberFormat="1" applyFont="1" applyFill="1" applyBorder="1" applyAlignment="1">
      <alignment horizontal="left" vertical="center" wrapText="1" readingOrder="1"/>
      <protection/>
    </xf>
    <xf numFmtId="0" fontId="4" fillId="0" borderId="10" xfId="59" applyNumberFormat="1" applyFont="1" applyFill="1" applyBorder="1" applyAlignment="1">
      <alignment vertical="top"/>
      <protection/>
    </xf>
    <xf numFmtId="0" fontId="15" fillId="0" borderId="10" xfId="59" applyNumberFormat="1" applyFont="1" applyFill="1" applyBorder="1" applyAlignment="1">
      <alignment vertical="top"/>
      <protection/>
    </xf>
    <xf numFmtId="0" fontId="4" fillId="0" borderId="10" xfId="55" applyNumberFormat="1" applyFont="1" applyFill="1" applyBorder="1" applyAlignment="1">
      <alignment vertical="top"/>
      <protection/>
    </xf>
    <xf numFmtId="0" fontId="16" fillId="0" borderId="10" xfId="55" applyNumberFormat="1" applyFont="1" applyFill="1" applyBorder="1" applyAlignment="1" applyProtection="1">
      <alignment vertical="top"/>
      <protection/>
    </xf>
    <xf numFmtId="0" fontId="17" fillId="0" borderId="10" xfId="59" applyNumberFormat="1" applyFont="1" applyFill="1" applyBorder="1" applyAlignment="1" applyProtection="1">
      <alignment vertical="center" wrapText="1"/>
      <protection locked="0"/>
    </xf>
    <xf numFmtId="0" fontId="16" fillId="0" borderId="10" xfId="59" applyNumberFormat="1" applyFont="1" applyFill="1" applyBorder="1" applyAlignment="1">
      <alignment vertical="top"/>
      <protection/>
    </xf>
    <xf numFmtId="0" fontId="4" fillId="0" borderId="10" xfId="55"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5" applyNumberFormat="1" applyFont="1" applyFill="1" applyBorder="1" applyAlignment="1" applyProtection="1">
      <alignment vertical="center" wrapText="1"/>
      <protection locked="0"/>
    </xf>
    <xf numFmtId="0" fontId="17" fillId="33" borderId="10" xfId="59" applyNumberFormat="1" applyFont="1" applyFill="1" applyBorder="1" applyAlignment="1" applyProtection="1">
      <alignment vertical="center" wrapText="1"/>
      <protection/>
    </xf>
    <xf numFmtId="0" fontId="20" fillId="0" borderId="10" xfId="59" applyNumberFormat="1" applyFont="1" applyFill="1" applyBorder="1" applyAlignment="1">
      <alignment horizontal="right" vertical="top"/>
      <protection/>
    </xf>
    <xf numFmtId="0" fontId="15" fillId="0" borderId="10" xfId="59" applyNumberFormat="1" applyFont="1" applyFill="1" applyBorder="1" applyAlignment="1">
      <alignment horizontal="right" vertical="top"/>
      <protection/>
    </xf>
    <xf numFmtId="0" fontId="4" fillId="0" borderId="10" xfId="55" applyNumberFormat="1" applyFont="1" applyFill="1" applyBorder="1" applyAlignment="1">
      <alignment horizontal="center" vertical="center"/>
      <protection/>
    </xf>
    <xf numFmtId="2" fontId="15" fillId="0" borderId="10" xfId="59" applyNumberFormat="1" applyFont="1" applyFill="1" applyBorder="1" applyAlignment="1">
      <alignment horizontal="center" vertical="center"/>
      <protection/>
    </xf>
    <xf numFmtId="0" fontId="4" fillId="0" borderId="10" xfId="59" applyNumberFormat="1" applyFont="1" applyFill="1" applyBorder="1" applyAlignment="1">
      <alignment horizontal="left" vertical="center" wrapText="1"/>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7" fillId="0" borderId="11" xfId="59" applyNumberFormat="1" applyFont="1" applyFill="1" applyBorder="1" applyAlignment="1" applyProtection="1">
      <alignment horizontal="left" vertical="center" wrapText="1"/>
      <protection/>
    </xf>
    <xf numFmtId="0" fontId="7" fillId="0" borderId="10" xfId="55" applyNumberFormat="1" applyFont="1" applyFill="1" applyBorder="1" applyAlignment="1">
      <alignment horizontal="center" vertical="center" wrapText="1"/>
      <protection/>
    </xf>
    <xf numFmtId="0" fontId="7" fillId="0" borderId="10" xfId="59" applyNumberFormat="1" applyFont="1" applyFill="1" applyBorder="1" applyAlignment="1">
      <alignment horizontal="left" vertical="center"/>
      <protection/>
    </xf>
    <xf numFmtId="0" fontId="0" fillId="0" borderId="0" xfId="55" applyNumberFormat="1" applyFill="1" applyAlignment="1">
      <alignment vertical="center"/>
      <protection/>
    </xf>
    <xf numFmtId="0" fontId="0" fillId="0" borderId="10" xfId="0" applyFill="1" applyBorder="1" applyAlignment="1">
      <alignment horizontal="center" vertical="center"/>
    </xf>
    <xf numFmtId="2" fontId="7" fillId="36" borderId="10" xfId="55" applyNumberFormat="1" applyFont="1" applyFill="1" applyBorder="1" applyAlignment="1" applyProtection="1">
      <alignment horizontal="left" vertical="center"/>
      <protection locked="0"/>
    </xf>
    <xf numFmtId="2" fontId="7" fillId="0" borderId="10" xfId="55" applyNumberFormat="1" applyFont="1" applyFill="1" applyBorder="1" applyAlignment="1" applyProtection="1">
      <alignment horizontal="left" vertical="center"/>
      <protection locked="0"/>
    </xf>
    <xf numFmtId="2" fontId="7" fillId="0" borderId="10" xfId="55" applyNumberFormat="1" applyFont="1" applyFill="1" applyBorder="1" applyAlignment="1" applyProtection="1">
      <alignment horizontal="left" vertical="center" wrapText="1"/>
      <protection locked="0"/>
    </xf>
    <xf numFmtId="2" fontId="7" fillId="0" borderId="10" xfId="55" applyNumberFormat="1" applyFont="1" applyFill="1" applyBorder="1" applyAlignment="1">
      <alignment horizontal="left" vertical="center" wrapText="1"/>
      <protection/>
    </xf>
    <xf numFmtId="2" fontId="7" fillId="0" borderId="10" xfId="59" applyNumberFormat="1" applyFont="1" applyFill="1" applyBorder="1" applyAlignment="1">
      <alignment horizontal="left" vertical="center"/>
      <protection/>
    </xf>
    <xf numFmtId="2" fontId="4" fillId="0" borderId="10" xfId="59" applyNumberFormat="1" applyFont="1" applyFill="1" applyBorder="1" applyAlignment="1">
      <alignment horizontal="left" vertical="center"/>
      <protection/>
    </xf>
    <xf numFmtId="2" fontId="4" fillId="0" borderId="10" xfId="55" applyNumberFormat="1" applyFont="1" applyFill="1" applyBorder="1" applyAlignment="1">
      <alignment horizontal="left" vertical="center"/>
      <protection/>
    </xf>
    <xf numFmtId="0" fontId="18" fillId="0" borderId="10" xfId="59" applyNumberFormat="1" applyFont="1" applyFill="1" applyBorder="1" applyAlignment="1" applyProtection="1">
      <alignment vertical="center" wrapText="1"/>
      <protection locked="0"/>
    </xf>
    <xf numFmtId="0" fontId="19" fillId="0" borderId="10" xfId="65" applyNumberFormat="1" applyFont="1" applyFill="1" applyBorder="1" applyAlignment="1" applyProtection="1">
      <alignment horizontal="center" vertical="center"/>
      <protection/>
    </xf>
    <xf numFmtId="0" fontId="24" fillId="0" borderId="10" xfId="59" applyNumberFormat="1" applyFont="1" applyFill="1" applyBorder="1" applyAlignment="1">
      <alignment horizontal="center" vertical="center" wrapText="1" readingOrder="1"/>
      <protection/>
    </xf>
    <xf numFmtId="0" fontId="58" fillId="0" borderId="10" xfId="0" applyFont="1" applyBorder="1" applyAlignment="1">
      <alignment vertical="top" wrapText="1"/>
    </xf>
    <xf numFmtId="0" fontId="58" fillId="0" borderId="10" xfId="0" applyFont="1" applyBorder="1" applyAlignment="1">
      <alignment horizontal="center" vertical="center"/>
    </xf>
    <xf numFmtId="0" fontId="58" fillId="0" borderId="10" xfId="0" applyFont="1" applyFill="1" applyBorder="1" applyAlignment="1">
      <alignment horizontal="center" vertical="center" wrapText="1"/>
    </xf>
    <xf numFmtId="0" fontId="11" fillId="0" borderId="12" xfId="55" applyNumberFormat="1" applyFont="1" applyFill="1" applyBorder="1" applyAlignment="1">
      <alignment horizontal="center" vertical="center" wrapText="1"/>
      <protection/>
    </xf>
    <xf numFmtId="0" fontId="15" fillId="0" borderId="10"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0" xfId="59" applyNumberFormat="1" applyFont="1" applyFill="1" applyBorder="1" applyAlignment="1">
      <alignment horizontal="center" vertical="top"/>
      <protection/>
    </xf>
    <xf numFmtId="0" fontId="7" fillId="33" borderId="10"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55" zoomScaleNormal="55" zoomScaleSheetLayoutView="55" workbookViewId="0" topLeftCell="A1">
      <selection activeCell="BK13" sqref="BK13"/>
    </sheetView>
  </sheetViews>
  <sheetFormatPr defaultColWidth="9.140625" defaultRowHeight="15"/>
  <cols>
    <col min="1" max="1" width="14.28125" style="51" customWidth="1"/>
    <col min="2" max="2" width="54.421875" style="47"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24.140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8" t="str">
        <f>B2&amp;" BoQ"</f>
        <v>Item Wise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45" t="s">
        <v>1</v>
      </c>
      <c r="C2" s="7" t="s">
        <v>2</v>
      </c>
      <c r="D2" s="7" t="s">
        <v>3</v>
      </c>
      <c r="E2" s="7" t="s">
        <v>4</v>
      </c>
      <c r="J2" s="8"/>
      <c r="K2" s="8"/>
      <c r="L2" s="8"/>
      <c r="O2" s="5"/>
      <c r="P2" s="5"/>
      <c r="Q2" s="6"/>
    </row>
    <row r="3" spans="1:243" s="4" customFormat="1" ht="30" customHeight="1" hidden="1">
      <c r="A3" s="4" t="s">
        <v>5</v>
      </c>
      <c r="B3" s="46"/>
      <c r="IE3" s="6"/>
      <c r="IF3" s="6"/>
      <c r="IG3" s="6"/>
      <c r="IH3" s="6"/>
      <c r="II3" s="6"/>
    </row>
    <row r="4" spans="1:243" s="9" customFormat="1" ht="30" customHeight="1">
      <c r="A4" s="69" t="s">
        <v>46</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 customHeight="1">
      <c r="A5" s="69" t="s">
        <v>52</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9" t="s">
        <v>51</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1" customFormat="1" ht="104.25" customHeight="1">
      <c r="A8" s="48" t="s">
        <v>44</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2"/>
      <c r="IF8" s="12"/>
      <c r="IG8" s="12"/>
      <c r="IH8" s="12"/>
      <c r="II8" s="12"/>
    </row>
    <row r="9" spans="1:243" s="13" customFormat="1" ht="61.5" customHeight="1">
      <c r="A9" s="66" t="s">
        <v>7</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4"/>
      <c r="IF9" s="14"/>
      <c r="IG9" s="14"/>
      <c r="IH9" s="14"/>
      <c r="II9" s="14"/>
    </row>
    <row r="10" spans="1:243" s="15" customFormat="1" ht="45" customHeight="1">
      <c r="A10" s="49"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6"/>
      <c r="IF10" s="16"/>
      <c r="IG10" s="16"/>
      <c r="IH10" s="16"/>
      <c r="II10" s="16"/>
    </row>
    <row r="11" spans="1:243" s="15" customFormat="1" ht="139.5" customHeight="1">
      <c r="A11" s="49" t="s">
        <v>14</v>
      </c>
      <c r="B11" s="23" t="s">
        <v>15</v>
      </c>
      <c r="C11" s="23" t="s">
        <v>16</v>
      </c>
      <c r="D11" s="23" t="s">
        <v>17</v>
      </c>
      <c r="E11" s="23" t="s">
        <v>18</v>
      </c>
      <c r="F11" s="23" t="s">
        <v>19</v>
      </c>
      <c r="G11" s="23"/>
      <c r="H11" s="23"/>
      <c r="I11" s="23" t="s">
        <v>20</v>
      </c>
      <c r="J11" s="23" t="s">
        <v>21</v>
      </c>
      <c r="K11" s="23" t="s">
        <v>22</v>
      </c>
      <c r="L11" s="23" t="s">
        <v>23</v>
      </c>
      <c r="M11" s="24" t="s">
        <v>49</v>
      </c>
      <c r="N11" s="23" t="s">
        <v>24</v>
      </c>
      <c r="O11" s="23" t="s">
        <v>48</v>
      </c>
      <c r="P11" s="23" t="s">
        <v>25</v>
      </c>
      <c r="Q11" s="23" t="s">
        <v>26</v>
      </c>
      <c r="R11" s="23" t="s">
        <v>27</v>
      </c>
      <c r="S11" s="23" t="s">
        <v>28</v>
      </c>
      <c r="T11" s="23" t="s">
        <v>29</v>
      </c>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5" t="s">
        <v>30</v>
      </c>
      <c r="BB11" s="25" t="s">
        <v>45</v>
      </c>
      <c r="BC11" s="26" t="s">
        <v>31</v>
      </c>
      <c r="IE11" s="16"/>
      <c r="IF11" s="16"/>
      <c r="IG11" s="16"/>
      <c r="IH11" s="16"/>
      <c r="II11" s="16"/>
    </row>
    <row r="12" spans="1:243" s="15" customFormat="1" ht="15">
      <c r="A12" s="49">
        <v>1</v>
      </c>
      <c r="B12" s="22">
        <v>2</v>
      </c>
      <c r="C12" s="22">
        <v>3</v>
      </c>
      <c r="D12" s="22">
        <v>4</v>
      </c>
      <c r="E12" s="22">
        <v>5</v>
      </c>
      <c r="F12" s="22">
        <v>6</v>
      </c>
      <c r="G12" s="22">
        <v>7</v>
      </c>
      <c r="H12" s="22">
        <v>8</v>
      </c>
      <c r="I12" s="22">
        <v>9</v>
      </c>
      <c r="J12" s="22">
        <v>10</v>
      </c>
      <c r="K12" s="22">
        <v>11</v>
      </c>
      <c r="L12" s="22">
        <v>12</v>
      </c>
      <c r="M12" s="27">
        <v>7</v>
      </c>
      <c r="N12" s="27">
        <v>8</v>
      </c>
      <c r="O12" s="27">
        <v>9</v>
      </c>
      <c r="P12" s="27">
        <v>10</v>
      </c>
      <c r="Q12" s="27">
        <v>11</v>
      </c>
      <c r="R12" s="27">
        <v>12</v>
      </c>
      <c r="S12" s="27">
        <v>13</v>
      </c>
      <c r="T12" s="27">
        <v>14</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15</v>
      </c>
      <c r="BB12" s="27">
        <v>16</v>
      </c>
      <c r="BC12" s="27">
        <v>17</v>
      </c>
      <c r="IE12" s="16"/>
      <c r="IF12" s="16"/>
      <c r="IG12" s="16"/>
      <c r="IH12" s="16"/>
      <c r="II12" s="16"/>
    </row>
    <row r="13" spans="1:243" s="15" customFormat="1" ht="114" customHeight="1">
      <c r="A13" s="52">
        <v>1</v>
      </c>
      <c r="B13" s="63" t="s">
        <v>50</v>
      </c>
      <c r="C13" s="62" t="s">
        <v>32</v>
      </c>
      <c r="D13" s="65">
        <v>9</v>
      </c>
      <c r="E13" s="64" t="s">
        <v>33</v>
      </c>
      <c r="F13" s="58"/>
      <c r="G13" s="54"/>
      <c r="H13" s="54"/>
      <c r="I13" s="58" t="s">
        <v>34</v>
      </c>
      <c r="J13" s="59">
        <f>IF(I13="Less(-)",-1,1)</f>
        <v>1</v>
      </c>
      <c r="K13" s="54" t="s">
        <v>35</v>
      </c>
      <c r="L13" s="54" t="s">
        <v>4</v>
      </c>
      <c r="M13" s="53"/>
      <c r="N13" s="54"/>
      <c r="O13" s="53"/>
      <c r="P13" s="55"/>
      <c r="Q13" s="54"/>
      <c r="R13" s="54"/>
      <c r="S13" s="55"/>
      <c r="T13" s="55"/>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7">
        <f>D13*M13</f>
        <v>0</v>
      </c>
      <c r="BB13" s="57">
        <f>BA13+(BA13*O13/100)</f>
        <v>0</v>
      </c>
      <c r="BC13" s="44" t="str">
        <f>SpellNumber(L13,BB13)</f>
        <v>INR Zero Only</v>
      </c>
      <c r="IE13" s="16"/>
      <c r="IF13" s="16"/>
      <c r="IG13" s="16"/>
      <c r="IH13" s="16"/>
      <c r="II13" s="16"/>
    </row>
    <row r="14" spans="1:243" s="17" customFormat="1" ht="58.5" customHeight="1">
      <c r="A14" s="72" t="s">
        <v>37</v>
      </c>
      <c r="B14" s="73"/>
      <c r="C14" s="30"/>
      <c r="D14" s="30"/>
      <c r="E14" s="30"/>
      <c r="F14" s="29"/>
      <c r="G14" s="30"/>
      <c r="H14" s="31"/>
      <c r="I14" s="31"/>
      <c r="J14" s="31"/>
      <c r="K14" s="31"/>
      <c r="L14" s="30"/>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3">
        <f>SUM(BA13:BA13)</f>
        <v>0</v>
      </c>
      <c r="BB14" s="43">
        <f>SUM(BB13:BB13)</f>
        <v>0</v>
      </c>
      <c r="BC14" s="44" t="str">
        <f>SpellNumber($E$2,BB14)</f>
        <v>INR Zero Only</v>
      </c>
      <c r="IA14" s="17" t="s">
        <v>37</v>
      </c>
      <c r="IE14" s="18"/>
      <c r="IF14" s="18" t="s">
        <v>36</v>
      </c>
      <c r="IG14" s="18" t="s">
        <v>38</v>
      </c>
      <c r="IH14" s="18">
        <v>10</v>
      </c>
      <c r="II14" s="18" t="s">
        <v>33</v>
      </c>
    </row>
    <row r="15" spans="1:243" s="19" customFormat="1" ht="54.75" customHeight="1" hidden="1">
      <c r="A15" s="50" t="s">
        <v>39</v>
      </c>
      <c r="B15" s="21"/>
      <c r="C15" s="33"/>
      <c r="D15" s="34"/>
      <c r="E15" s="60" t="s">
        <v>40</v>
      </c>
      <c r="F15" s="61"/>
      <c r="G15" s="35"/>
      <c r="H15" s="36"/>
      <c r="I15" s="36"/>
      <c r="J15" s="36"/>
      <c r="K15" s="37"/>
      <c r="L15" s="38"/>
      <c r="M15" s="39" t="s">
        <v>41</v>
      </c>
      <c r="N15" s="36"/>
      <c r="O15" s="32"/>
      <c r="P15" s="32"/>
      <c r="Q15" s="32"/>
      <c r="R15" s="32"/>
      <c r="S15" s="32"/>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40">
        <f>IF(ISBLANK(F15),0,IF(E15="Excess (+)",ROUND(BA14+(BA14*F15),2),IF(E15="Less (-)",ROUND(BA14+(BA14*F15*(-1)),2),0)))</f>
        <v>0</v>
      </c>
      <c r="BB15" s="41">
        <f>ROUND(BA15,0)</f>
        <v>0</v>
      </c>
      <c r="BC15" s="28" t="str">
        <f>SpellNumber(L15,BB15)</f>
        <v> Zero Only</v>
      </c>
      <c r="IA15" s="19" t="s">
        <v>39</v>
      </c>
      <c r="IE15" s="20" t="s">
        <v>40</v>
      </c>
      <c r="IF15" s="20"/>
      <c r="IG15" s="20"/>
      <c r="IH15" s="20"/>
      <c r="II15" s="20"/>
    </row>
    <row r="16" spans="1:243" s="19" customFormat="1" ht="43.5" customHeight="1">
      <c r="A16" s="72" t="s">
        <v>42</v>
      </c>
      <c r="B16" s="73"/>
      <c r="C16" s="67" t="str">
        <f>SpellNumber($E$2,BB14)</f>
        <v>INR Zero Only</v>
      </c>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IA16" s="19" t="s">
        <v>42</v>
      </c>
      <c r="IC16" s="19" t="s">
        <v>47</v>
      </c>
      <c r="IE16" s="20"/>
      <c r="IF16" s="20"/>
      <c r="IG16" s="20"/>
      <c r="IH16" s="20"/>
      <c r="II16" s="20"/>
    </row>
    <row r="17" ht="15"/>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F14 C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O13">
      <formula1>0</formula1>
      <formula2>999999999999999</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 type="list" allowBlank="1" showInputMessage="1" showErrorMessage="1" sqref="L13:L16">
      <formula1>"INR"</formula1>
    </dataValidation>
  </dataValidations>
  <printOptions/>
  <pageMargins left="0.35433070866141736" right="0.2362204724409449" top="0.7480314960629921" bottom="0.4330708661417323" header="0.5118110236220472" footer="0.5118110236220472"/>
  <pageSetup horizontalDpi="300" verticalDpi="300" orientation="portrait" paperSize="9" scale="46"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43</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2020-10-27T05:14:24Z</cp:lastPrinted>
  <dcterms:created xsi:type="dcterms:W3CDTF">2009-01-30T06:42:42Z</dcterms:created>
  <dcterms:modified xsi:type="dcterms:W3CDTF">2023-10-17T00:55:35Z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SCkHw73se2j1AGYTuxfjbD9+/Jg=</vt:lpwstr>
  </property>
</Properties>
</file>