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<sst xmlns="http://schemas.openxmlformats.org/spreadsheetml/2006/main" count="793" uniqueCount="248">
  <si>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</si>
  <si>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</si>
  <si>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</si>
  <si>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</si>
  <si>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</si>
  <si>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</si>
  <si>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</si>
  <si>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</si>
  <si>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</si>
  <si>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</si>
  <si>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</si>
  <si>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</si>
  <si>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</si>
  <si>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</si>
  <si>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</si>
  <si>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</si>
  <si>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</si>
  <si>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</si>
  <si>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</si>
  <si>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</si>
  <si>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</si>
  <si>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</si>
  <si>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</si>
  <si>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</si>
  <si>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</si>
  <si>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</si>
  <si>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</si>
  <si>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</si>
  <si>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</si>
  <si>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</si>
  <si>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</si>
  <si>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</si>
  <si>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</si>
  <si>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</si>
  <si>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</si>
  <si>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Construction of chamber for 100mm sluices valve</t>
  </si>
  <si>
    <t>item1</t>
  </si>
  <si>
    <t>Nos</t>
  </si>
  <si>
    <t>Excess(+)</t>
  </si>
  <si>
    <t>Full Conversion</t>
  </si>
  <si>
    <t>Supplying, Conveying and fixing spls. Including eart</t>
  </si>
  <si>
    <t>item2</t>
  </si>
  <si>
    <t>Construction of chamber for 100mm sluice plates</t>
  </si>
  <si>
    <t>item3</t>
  </si>
  <si>
    <t>Total in Figures</t>
  </si>
  <si>
    <t>item5</t>
  </si>
  <si>
    <t>Quoted Rate in Figures</t>
  </si>
  <si>
    <t>Select</t>
  </si>
  <si>
    <t>%</t>
  </si>
  <si>
    <t>Quoted Rate in Words</t>
  </si>
  <si>
    <t>Please Enable Macros to View BoQ information</t>
  </si>
  <si>
    <t>Tender Inviting Authority: &lt; Director,IISER Mohali &gt;</t>
  </si>
  <si>
    <t>Pkt</t>
  </si>
  <si>
    <t>Ream</t>
  </si>
  <si>
    <t>PVC connection 1m SS branded (Make: Viking Or equivalent)</t>
  </si>
  <si>
    <t>PVC connection 1.5' SS branded (Make: Viking Or equivalent)</t>
  </si>
  <si>
    <t>Jet (Make: RADISON/ROMA)</t>
  </si>
  <si>
    <t>Sheet cover (Make: CERA)</t>
  </si>
  <si>
    <t>PVC ball cock with long rod (Make: Cera/SUPER FLOOR)</t>
  </si>
  <si>
    <t>Socket GI 1/2" (Make: SVW/Unik)</t>
  </si>
  <si>
    <t>Hexa nipple GI 1/2" (Make: SVW/Unik)</t>
  </si>
  <si>
    <t>PVC connection for sower handle</t>
  </si>
  <si>
    <t>CP Hinges for seat cover- set</t>
  </si>
  <si>
    <t>Pipe wrench 14” (Make: Taparia/Hira)</t>
  </si>
  <si>
    <t>pipe wrench 18” (Make: Taparia/Hira)</t>
  </si>
  <si>
    <t>PVC ball for 2” brass ball cock (Make: Viking/ VALENT)</t>
  </si>
  <si>
    <t>SS rod for 2” ball cock</t>
  </si>
  <si>
    <t>Rain Coat</t>
  </si>
  <si>
    <t xml:space="preserve">Gum boot`- pair </t>
  </si>
  <si>
    <t>Hexa Blade for SS cutting (Make: Taparia/Hira)</t>
  </si>
  <si>
    <t>GST</t>
  </si>
  <si>
    <t>ITEM1</t>
  </si>
  <si>
    <t>ITEM2</t>
  </si>
  <si>
    <t>ITEM3</t>
  </si>
  <si>
    <t>ITEM4</t>
  </si>
  <si>
    <t>ITEM5</t>
  </si>
  <si>
    <t>ITEM6</t>
  </si>
  <si>
    <t>ITEM7</t>
  </si>
  <si>
    <t>ITEM8</t>
  </si>
  <si>
    <t>ITEM9</t>
  </si>
  <si>
    <t>ITEM10</t>
  </si>
  <si>
    <t>ITEM11</t>
  </si>
  <si>
    <t>ITEM12</t>
  </si>
  <si>
    <t>ITEM13</t>
  </si>
  <si>
    <t>ITEM14</t>
  </si>
  <si>
    <t>ITEM15</t>
  </si>
  <si>
    <t>ITEM16</t>
  </si>
  <si>
    <t>ITEM17</t>
  </si>
  <si>
    <t>ITEM18</t>
  </si>
  <si>
    <t>ITEM19</t>
  </si>
  <si>
    <t>ITEM20</t>
  </si>
  <si>
    <t>ITEM21</t>
  </si>
  <si>
    <t>ITEM22</t>
  </si>
  <si>
    <t>ITEM23</t>
  </si>
  <si>
    <t>ITEM24</t>
  </si>
  <si>
    <t>ITEM25</t>
  </si>
  <si>
    <t>ITEM26</t>
  </si>
  <si>
    <t>ITEM27</t>
  </si>
  <si>
    <t>ITEM28</t>
  </si>
  <si>
    <t>ITEM29</t>
  </si>
  <si>
    <t>ITEM30</t>
  </si>
  <si>
    <t>ITEM31</t>
  </si>
  <si>
    <t>ITEM32</t>
  </si>
  <si>
    <t>ITEM33</t>
  </si>
  <si>
    <t>ITEM34</t>
  </si>
  <si>
    <t>ITEM35</t>
  </si>
  <si>
    <t>ITEM36</t>
  </si>
  <si>
    <t>ITEM37</t>
  </si>
  <si>
    <t>Pillar cock mixture for wash basin (Make: Jaquar/ ESS)</t>
  </si>
  <si>
    <t>Spindle (Make: Jaquar/ESSCO/ SEIKO)</t>
  </si>
  <si>
    <t>Chisel (Mouth square type) ½' (Make: Astral/ Kisan)</t>
  </si>
  <si>
    <t>PPR reducer 6" x 4" (Make: Astral/ Kisan)</t>
  </si>
  <si>
    <t>PPR reducer 4" x "2  (Make: Astral/ Kisan)</t>
  </si>
  <si>
    <t>PPR MTA 2"  (Make: Astral/ Kisan)</t>
  </si>
  <si>
    <t>PPR Socket 6"  (Make: Astral/ Kisan)</t>
  </si>
  <si>
    <t>PPR socket 4"  (Make: Astral/ Kisan)</t>
  </si>
  <si>
    <t>PPR Pipe 2"  (Make: Astral/ Kisan) in feet</t>
  </si>
  <si>
    <t>PPR flange with nut bolt and gaskit 6"  (Make: Astral/ Kisan)</t>
  </si>
  <si>
    <t>CPVC flange with nut bolt and gaskit 6"  (Make: Astral/ Kisan)</t>
  </si>
  <si>
    <t>PPR flange with nut bolt and gaskit 4"  (Make: Astral/ Kisan)</t>
  </si>
  <si>
    <t>CPVC flange with nut bolt and gaskit 4"  (Make: Astral/ Kisan)</t>
  </si>
  <si>
    <t>CPVC Socket 4"  (Make: Astral/ Kisan)</t>
  </si>
  <si>
    <t>CPVC Socket 6"  (Make: Astral/ Kisan)</t>
  </si>
  <si>
    <t>Brass FTA CPVC 2"  (Make: Astral/ Kisan)</t>
  </si>
  <si>
    <t>Union CPVC 2"  (Make: Astral/ Kisan)</t>
  </si>
  <si>
    <t>PPR Elbow 6"  (Make: Astral/ Kisan)</t>
  </si>
  <si>
    <t>PPR Elbow 4"  (Make: Astral/ Kisan)</t>
  </si>
  <si>
    <t>PPR Machine 6"  (Make: Astral/ Kisan)</t>
  </si>
  <si>
    <t>PPR Machine 4"  (Make: Astral/ Kisan)</t>
  </si>
  <si>
    <t>Name of Work: &lt; Empanelment of Agencies for Hiring of Taxi/Bus Services &gt;</t>
  </si>
  <si>
    <r>
      <rPr>
        <b/>
        <sz val="12"/>
        <rFont val="Nimbus"/>
        <family val="0"/>
      </rPr>
      <t xml:space="preserve">Category 1: </t>
    </r>
    <r>
      <rPr>
        <sz val="12"/>
        <rFont val="Nimbus"/>
        <family val="0"/>
      </rPr>
      <t xml:space="preserve">Cars:- </t>
    </r>
    <r>
      <rPr>
        <b/>
        <sz val="12"/>
        <rFont val="Nimbus"/>
        <family val="0"/>
      </rPr>
      <t>Maruti Dzire/ Hyundai Xcent or any similar compact sedan</t>
    </r>
    <r>
      <rPr>
        <sz val="12"/>
        <rFont val="Nimbus"/>
        <family val="0"/>
      </rPr>
      <t xml:space="preserve">
(A) Base Rate (for 40kms &amp; 4 Hrs)
(Technical Specification as given below)</t>
    </r>
  </si>
  <si>
    <t>Category 1: Cars:- Maruti Dzire/ Hyundai Xcent or any similar compact sedan
(D) Rate per Extra Km</t>
  </si>
  <si>
    <r>
      <rPr>
        <b/>
        <sz val="12"/>
        <rFont val="Nimbus"/>
        <family val="0"/>
      </rPr>
      <t>Category 1: Cars:- City/Hyundai Verna/ Toyato Corolla or any similar mid size sedan</t>
    </r>
    <r>
      <rPr>
        <sz val="12"/>
        <rFont val="Nimbus"/>
        <family val="0"/>
      </rPr>
      <t xml:space="preserve">
(A) Base Rate (for 40kms &amp; 4 Hrs)</t>
    </r>
  </si>
  <si>
    <t xml:space="preserve">Category 1: Cars:- Tyoto Innova (6 &amp; 7 Seater) / Ertiga / any similar SUV/MUV
(D) Rate per Extra Km
</t>
  </si>
  <si>
    <t>Category 1: Cars:- City/Hyundai Verna/ Toyato Corolla or any similar mid size sedan
(D) Rate per Extra Km</t>
  </si>
  <si>
    <r>
      <rPr>
        <b/>
        <sz val="12"/>
        <rFont val="Nimbus"/>
        <family val="0"/>
      </rPr>
      <t xml:space="preserve">Category 1: </t>
    </r>
    <r>
      <rPr>
        <sz val="12"/>
        <rFont val="Nimbus"/>
        <family val="0"/>
      </rPr>
      <t xml:space="preserve">Cars:- </t>
    </r>
    <r>
      <rPr>
        <b/>
        <sz val="12"/>
        <rFont val="Nimbus"/>
        <family val="0"/>
      </rPr>
      <t>Tyoto Innova (6 &amp; 7 Seater) / Ertiga / any similar SUV/MUV</t>
    </r>
    <r>
      <rPr>
        <sz val="12"/>
        <rFont val="Nimbus"/>
        <family val="0"/>
      </rPr>
      <t xml:space="preserve">
(A) Base Rate (for 40kms &amp; 4 Hrs)
</t>
    </r>
  </si>
  <si>
    <r>
      <rPr>
        <b/>
        <sz val="12"/>
        <rFont val="Nimbus"/>
        <family val="0"/>
      </rPr>
      <t xml:space="preserve">Category 2: </t>
    </r>
    <r>
      <rPr>
        <sz val="12"/>
        <rFont val="Nimbus"/>
        <family val="0"/>
      </rPr>
      <t>Public Carrier:-</t>
    </r>
    <r>
      <rPr>
        <b/>
        <sz val="12"/>
        <rFont val="Nimbus"/>
        <family val="0"/>
      </rPr>
      <t xml:space="preserve"> 16 Seater TEMPO TRAVELLER</t>
    </r>
    <r>
      <rPr>
        <sz val="12"/>
        <rFont val="Nimbus"/>
        <family val="0"/>
      </rPr>
      <t xml:space="preserve">
(A) Base Rate (for 40kms &amp; 4 Hrs)
</t>
    </r>
  </si>
  <si>
    <t xml:space="preserve">Category 2: Public Carrier:- 16 Seater TEMPO TRAVELLER
(D) Rate per Extra Km
</t>
  </si>
  <si>
    <t xml:space="preserve">Category 2: Public Carrier:- 22 Seater TEMPO TRAVELLER 
(D) Rate per Extra Km
</t>
  </si>
  <si>
    <r>
      <rPr>
        <b/>
        <sz val="12"/>
        <rFont val="Nimbus"/>
        <family val="0"/>
      </rPr>
      <t xml:space="preserve">Category 2: </t>
    </r>
    <r>
      <rPr>
        <sz val="12"/>
        <rFont val="Nimbus"/>
        <family val="0"/>
      </rPr>
      <t>Public Carrier:-</t>
    </r>
    <r>
      <rPr>
        <b/>
        <sz val="12"/>
        <rFont val="Nimbus"/>
        <family val="0"/>
      </rPr>
      <t xml:space="preserve"> 22 Seater TEMPO TRAVELLER</t>
    </r>
    <r>
      <rPr>
        <sz val="12"/>
        <rFont val="Nimbus"/>
        <family val="0"/>
      </rPr>
      <t xml:space="preserve">
(A) Base Rate (for 40kms &amp; 4 Hrs)
</t>
    </r>
  </si>
  <si>
    <t xml:space="preserve">Category 2: Public Carrier:- 35 Seater Bus
(D) Rate per Extra Km
</t>
  </si>
  <si>
    <r>
      <rPr>
        <b/>
        <sz val="12"/>
        <rFont val="Nimbus"/>
        <family val="0"/>
      </rPr>
      <t xml:space="preserve">Category 2: </t>
    </r>
    <r>
      <rPr>
        <sz val="12"/>
        <rFont val="Nimbus"/>
        <family val="0"/>
      </rPr>
      <t>Public Carrier:-</t>
    </r>
    <r>
      <rPr>
        <b/>
        <sz val="12"/>
        <rFont val="Nimbus"/>
        <family val="0"/>
      </rPr>
      <t xml:space="preserve"> 35 Seater Bus</t>
    </r>
    <r>
      <rPr>
        <sz val="12"/>
        <rFont val="Nimbus"/>
        <family val="0"/>
      </rPr>
      <t xml:space="preserve">
(A) Base Rate (for 40kms &amp; 4 Hrs)
</t>
    </r>
  </si>
  <si>
    <r>
      <rPr>
        <b/>
        <sz val="12"/>
        <rFont val="Nimbus"/>
        <family val="0"/>
      </rPr>
      <t xml:space="preserve">Category 2: </t>
    </r>
    <r>
      <rPr>
        <sz val="12"/>
        <rFont val="Nimbus"/>
        <family val="0"/>
      </rPr>
      <t>Public Carrier:-</t>
    </r>
    <r>
      <rPr>
        <b/>
        <sz val="12"/>
        <rFont val="Nimbus"/>
        <family val="0"/>
      </rPr>
      <t xml:space="preserve"> 40 Seater Bus</t>
    </r>
    <r>
      <rPr>
        <sz val="12"/>
        <rFont val="Nimbus"/>
        <family val="0"/>
      </rPr>
      <t xml:space="preserve">
(A) Base Rate (for 40kms &amp; 4 Hrs)
</t>
    </r>
  </si>
  <si>
    <t>Category 2: Public Carrier:- 35 Seater Bus
(D) Rate per Extra Km</t>
  </si>
  <si>
    <t>Category 2: Public Carrier:- 40 Seater Bus
(D) Rate per Extra Km</t>
  </si>
  <si>
    <t>ITEM38</t>
  </si>
  <si>
    <t>ITEM39</t>
  </si>
  <si>
    <t>ITEM40</t>
  </si>
  <si>
    <t>ITEM41</t>
  </si>
  <si>
    <t>ITEM42</t>
  </si>
  <si>
    <t>ITEM43</t>
  </si>
  <si>
    <t>ITEM44</t>
  </si>
  <si>
    <t>ITEM45</t>
  </si>
  <si>
    <t>ITEM46</t>
  </si>
  <si>
    <t>ITEM47</t>
  </si>
  <si>
    <t>ITEM48</t>
  </si>
  <si>
    <t>ITEM49</t>
  </si>
  <si>
    <t>ITEM50</t>
  </si>
  <si>
    <t>ITEM51</t>
  </si>
  <si>
    <t>ITEM52</t>
  </si>
  <si>
    <t>ITEM53</t>
  </si>
  <si>
    <t>ITEM54</t>
  </si>
  <si>
    <t>ITEM55</t>
  </si>
  <si>
    <t>ITEM56</t>
  </si>
  <si>
    <t>ITEM57</t>
  </si>
  <si>
    <t>ITEM58</t>
  </si>
  <si>
    <t>ITEM59</t>
  </si>
  <si>
    <t>ITEM60</t>
  </si>
  <si>
    <t>ITEM61</t>
  </si>
  <si>
    <t>ITEM62</t>
  </si>
  <si>
    <t>ITEM63</t>
  </si>
  <si>
    <t>ITEM64</t>
  </si>
  <si>
    <t>ITEM65</t>
  </si>
  <si>
    <t>ITEM66</t>
  </si>
  <si>
    <t>ITEM67</t>
  </si>
  <si>
    <t>ITEM68</t>
  </si>
  <si>
    <t>ITEM69</t>
  </si>
  <si>
    <t>ITEM70</t>
  </si>
  <si>
    <t>ITEM71</t>
  </si>
  <si>
    <t>ITEM72</t>
  </si>
  <si>
    <t>ITEM73</t>
  </si>
  <si>
    <t>ITEM74</t>
  </si>
  <si>
    <t>ITEM75</t>
  </si>
  <si>
    <t>ITEM76</t>
  </si>
  <si>
    <t>ITEM77</t>
  </si>
  <si>
    <t>ITEM78</t>
  </si>
  <si>
    <r>
      <rPr>
        <b/>
        <sz val="12"/>
        <rFont val="Nimbus"/>
        <family val="0"/>
      </rPr>
      <t>Pick up and drop package-IISER Mohali:-</t>
    </r>
    <r>
      <rPr>
        <sz val="12"/>
        <rFont val="Nimbus"/>
        <family val="0"/>
      </rPr>
      <t xml:space="preserve"> </t>
    </r>
    <r>
      <rPr>
        <b/>
        <sz val="12"/>
        <rFont val="Nimbus"/>
        <family val="0"/>
      </rPr>
      <t>Maruti Dzire/ Hyundai Xcent or any similar compact sedan</t>
    </r>
    <r>
      <rPr>
        <sz val="12"/>
        <rFont val="Nimbus"/>
        <family val="0"/>
      </rPr>
      <t xml:space="preserve">
(A) Airport</t>
    </r>
  </si>
  <si>
    <r>
      <rPr>
        <b/>
        <sz val="12"/>
        <rFont val="Nimbus"/>
        <family val="0"/>
      </rPr>
      <t>Pick up and drop package-IISER Mohali:-</t>
    </r>
    <r>
      <rPr>
        <sz val="12"/>
        <rFont val="Nimbus"/>
        <family val="0"/>
      </rPr>
      <t xml:space="preserve"> Maruti Dzire/ Hyundai Xcent or any similar compact sedan
(B) Chandigarh Railway Station</t>
    </r>
  </si>
  <si>
    <r>
      <rPr>
        <b/>
        <sz val="12"/>
        <rFont val="Nimbus"/>
        <family val="0"/>
      </rPr>
      <t>Pick up and drop package-IISER Mohali:-</t>
    </r>
    <r>
      <rPr>
        <sz val="12"/>
        <rFont val="Nimbus"/>
        <family val="0"/>
      </rPr>
      <t xml:space="preserve"> Maruti Dzire/ Hyundai Xcent or any similar compact sedan
(C) Mohali Railway Station</t>
    </r>
  </si>
  <si>
    <r>
      <rPr>
        <b/>
        <sz val="12"/>
        <rFont val="Nimbus"/>
        <family val="0"/>
      </rPr>
      <t>Pick up and drop package-IISER Mohali:-</t>
    </r>
    <r>
      <rPr>
        <sz val="12"/>
        <rFont val="Nimbus"/>
        <family val="0"/>
      </rPr>
      <t xml:space="preserve"> Maruti Dzire/ Hyundai Xcent or any similar compact sedan
(D) Sector 17 Chandigarh Bus Stand</t>
    </r>
  </si>
  <si>
    <r>
      <rPr>
        <b/>
        <sz val="12"/>
        <rFont val="Nimbus"/>
        <family val="0"/>
      </rPr>
      <t>Pick up and drop package-IISER Mohali:-</t>
    </r>
    <r>
      <rPr>
        <sz val="12"/>
        <rFont val="Nimbus"/>
        <family val="0"/>
      </rPr>
      <t xml:space="preserve"> Maruti Dzire/ Hyundai Xcent or any similar compact sedan
(E) Sector 43 Chandigarh Bus Stand</t>
    </r>
  </si>
  <si>
    <r>
      <rPr>
        <b/>
        <sz val="12"/>
        <rFont val="Nimbus"/>
        <family val="0"/>
      </rPr>
      <t>Pick up and drop package-IISER Mohali:-</t>
    </r>
    <r>
      <rPr>
        <sz val="12"/>
        <rFont val="Nimbus"/>
        <family val="0"/>
      </rPr>
      <t xml:space="preserve"> Maruti Dzire/ Hyundai Xcent or any similar compact sedan
(F) Mohali Bus Stand</t>
    </r>
  </si>
  <si>
    <r>
      <rPr>
        <b/>
        <sz val="12"/>
        <rFont val="Nimbus"/>
        <family val="0"/>
      </rPr>
      <t>Pick up and drop package-IISER Mohali:-</t>
    </r>
    <r>
      <rPr>
        <sz val="12"/>
        <rFont val="Nimbus"/>
        <family val="0"/>
      </rPr>
      <t xml:space="preserve"> 
</t>
    </r>
    <r>
      <rPr>
        <b/>
        <sz val="12"/>
        <rFont val="Nimbus"/>
        <family val="0"/>
      </rPr>
      <t>Honda City/Hyundai Verna/Toyota Corolia or any similar mid size sedan</t>
    </r>
    <r>
      <rPr>
        <sz val="12"/>
        <rFont val="Nimbus"/>
        <family val="0"/>
      </rPr>
      <t xml:space="preserve">
(A) Airport</t>
    </r>
  </si>
  <si>
    <r>
      <rPr>
        <b/>
        <sz val="12"/>
        <rFont val="Nimbus"/>
        <family val="0"/>
      </rPr>
      <t>Pick up and drop package-IISER Mohali:-</t>
    </r>
    <r>
      <rPr>
        <sz val="12"/>
        <rFont val="Nimbus"/>
        <family val="0"/>
      </rPr>
      <t xml:space="preserve"> Honda City/Hyundai Verna/Toyota Corolia or any similar mid size sedan
(B) Chandigarh Railway Station</t>
    </r>
  </si>
  <si>
    <r>
      <rPr>
        <b/>
        <sz val="12"/>
        <rFont val="Nimbus"/>
        <family val="0"/>
      </rPr>
      <t>Pick up and drop package-IISER Mohali:-</t>
    </r>
    <r>
      <rPr>
        <sz val="12"/>
        <rFont val="Nimbus"/>
        <family val="0"/>
      </rPr>
      <t xml:space="preserve"> Honda City/Hyundai Verna/Toyota Corolia or any similar mid size sedan
(C) Mohali Railway Station</t>
    </r>
  </si>
  <si>
    <r>
      <rPr>
        <b/>
        <sz val="12"/>
        <rFont val="Nimbus"/>
        <family val="0"/>
      </rPr>
      <t>Pick up and drop package-IISER Mohali:-</t>
    </r>
    <r>
      <rPr>
        <sz val="12"/>
        <rFont val="Nimbus"/>
        <family val="0"/>
      </rPr>
      <t xml:space="preserve"> Honda City/Hyundai Verna/Toyota Corolia or any similar mid size sedan
(D) Sector 17 Chandigarh Bus Stand</t>
    </r>
  </si>
  <si>
    <r>
      <rPr>
        <b/>
        <sz val="12"/>
        <rFont val="Nimbus"/>
        <family val="0"/>
      </rPr>
      <t>Pick up and drop package-IISER Mohali:-</t>
    </r>
    <r>
      <rPr>
        <sz val="12"/>
        <rFont val="Nimbus"/>
        <family val="0"/>
      </rPr>
      <t xml:space="preserve"> Honda City/Hyundai Verna/Toyota Corolia or any similar mid size sedan
(E) Sector 43 Chandigarh Bus Stand</t>
    </r>
  </si>
  <si>
    <r>
      <rPr>
        <b/>
        <sz val="12"/>
        <rFont val="Nimbus"/>
        <family val="0"/>
      </rPr>
      <t>Pick up and drop package-IISER Mohali:-</t>
    </r>
    <r>
      <rPr>
        <sz val="12"/>
        <rFont val="Nimbus"/>
        <family val="0"/>
      </rPr>
      <t xml:space="preserve"> Honda City/Hyundai Verna/Toyota Corolia or any similar mid size sedan
(F) Mohali Bus Stand</t>
    </r>
  </si>
  <si>
    <r>
      <rPr>
        <b/>
        <sz val="12"/>
        <rFont val="Nimbus"/>
        <family val="0"/>
      </rPr>
      <t>Pick up and drop package-IISER Mohali:-</t>
    </r>
    <r>
      <rPr>
        <sz val="12"/>
        <rFont val="Nimbus"/>
        <family val="0"/>
      </rPr>
      <t xml:space="preserve"> 
</t>
    </r>
    <r>
      <rPr>
        <b/>
        <sz val="12"/>
        <rFont val="Nimbus"/>
        <family val="0"/>
      </rPr>
      <t xml:space="preserve">Toyota Innova (6 &amp; 7 seater) Tata Hexa/any similar SUV/MUV
</t>
    </r>
    <r>
      <rPr>
        <sz val="12"/>
        <rFont val="Nimbus"/>
        <family val="0"/>
      </rPr>
      <t>(A) Airport</t>
    </r>
  </si>
  <si>
    <r>
      <rPr>
        <b/>
        <sz val="12"/>
        <rFont val="Nimbus"/>
        <family val="0"/>
      </rPr>
      <t>Pick up and drop package-IISER Mohali:-</t>
    </r>
    <r>
      <rPr>
        <sz val="12"/>
        <rFont val="Nimbus"/>
        <family val="0"/>
      </rPr>
      <t xml:space="preserve"> Toyota Innova (6 &amp; 7 seater) Tata Hexa/any similar SUV/MUV
(B) Chandigarh Railway Station</t>
    </r>
  </si>
  <si>
    <r>
      <rPr>
        <b/>
        <sz val="12"/>
        <rFont val="Nimbus"/>
        <family val="0"/>
      </rPr>
      <t>Pick up and drop package-IISER Mohali:-</t>
    </r>
    <r>
      <rPr>
        <sz val="12"/>
        <rFont val="Nimbus"/>
        <family val="0"/>
      </rPr>
      <t xml:space="preserve"> Toyota Innova (6 &amp; 7 seater) Tata Hexa/any similar SUV/MUV
(C) Mohali Railway Station</t>
    </r>
  </si>
  <si>
    <r>
      <rPr>
        <b/>
        <sz val="12"/>
        <rFont val="Nimbus"/>
        <family val="0"/>
      </rPr>
      <t>Pick up and drop package-IISER Mohali:-</t>
    </r>
    <r>
      <rPr>
        <sz val="12"/>
        <rFont val="Nimbus"/>
        <family val="0"/>
      </rPr>
      <t xml:space="preserve"> Toyota Innova (6 &amp; 7 seater) Tata Hexa/any similar SUV/MUV
(D) Sector 17 Chandigarh Bus Stand</t>
    </r>
  </si>
  <si>
    <r>
      <rPr>
        <b/>
        <sz val="12"/>
        <rFont val="Nimbus"/>
        <family val="0"/>
      </rPr>
      <t>Pick up and drop package-IISER Mohali:-</t>
    </r>
    <r>
      <rPr>
        <sz val="12"/>
        <rFont val="Nimbus"/>
        <family val="0"/>
      </rPr>
      <t xml:space="preserve"> Toyota Innova (6 &amp; 7 seater) Tata Hexa/any similar SUV/MUV
(E) Sector 43 Chandigarh Bus Stand</t>
    </r>
  </si>
  <si>
    <r>
      <rPr>
        <b/>
        <sz val="12"/>
        <rFont val="Nimbus"/>
        <family val="0"/>
      </rPr>
      <t>Pick up and drop package-IISER Mohali:-</t>
    </r>
    <r>
      <rPr>
        <sz val="12"/>
        <rFont val="Nimbus"/>
        <family val="0"/>
      </rPr>
      <t xml:space="preserve"> Toyota Innova (6 &amp; 7 seater) Tata Hexa/any similar SUV/MUV
(F) Mohali Bus Stand</t>
    </r>
  </si>
  <si>
    <r>
      <rPr>
        <b/>
        <sz val="12"/>
        <rFont val="Nimbus"/>
        <family val="0"/>
      </rPr>
      <t xml:space="preserve">Cancellation Charges – </t>
    </r>
    <r>
      <rPr>
        <sz val="12"/>
        <rFont val="Nimbus"/>
        <family val="0"/>
      </rPr>
      <t>Three hours prior to the scheduled trip, no cancellation charges will be paid. However, if the vehicle has reported to the designated location and booking is cancelled, then the cancellation charges will be paid as per agreed terms.</t>
    </r>
  </si>
  <si>
    <t>Other Charges if any (B)</t>
  </si>
  <si>
    <t>Other Charges if any (C)</t>
  </si>
  <si>
    <t>Other Charges if any (D)</t>
  </si>
  <si>
    <t>Other Charges if any (A)</t>
  </si>
  <si>
    <r>
      <rPr>
        <b/>
        <sz val="12"/>
        <rFont val="Nimbus"/>
        <family val="0"/>
      </rPr>
      <t xml:space="preserve">Category 2: </t>
    </r>
    <r>
      <rPr>
        <sz val="12"/>
        <rFont val="Nimbus"/>
        <family val="0"/>
      </rPr>
      <t xml:space="preserve">Public Carrier:- </t>
    </r>
    <r>
      <rPr>
        <b/>
        <sz val="12"/>
        <rFont val="Nimbus"/>
        <family val="0"/>
      </rPr>
      <t>45 Seater Bus</t>
    </r>
    <r>
      <rPr>
        <sz val="12"/>
        <rFont val="Nimbus"/>
        <family val="0"/>
      </rPr>
      <t xml:space="preserve">
(A) Base Rate (for 40kms &amp; 4 Hrs)</t>
    </r>
  </si>
  <si>
    <t>Category 2: Public Carrier:- 45 Seater Bus
(D) Rate per Extra Km</t>
  </si>
  <si>
    <t>ITEM79</t>
  </si>
  <si>
    <r>
      <rPr>
        <b/>
        <sz val="12"/>
        <rFont val="Nimbus"/>
        <family val="0"/>
      </rPr>
      <t xml:space="preserve">Category 1: </t>
    </r>
    <r>
      <rPr>
        <sz val="12"/>
        <rFont val="Nimbus"/>
        <family val="0"/>
      </rPr>
      <t xml:space="preserve">Cars:- </t>
    </r>
    <r>
      <rPr>
        <b/>
        <sz val="12"/>
        <rFont val="Nimbus"/>
        <family val="0"/>
      </rPr>
      <t>Maruti Dzire/ Hyundai Xcent or any similar compact sedan</t>
    </r>
    <r>
      <rPr>
        <sz val="12"/>
        <rFont val="Nimbus"/>
        <family val="0"/>
      </rPr>
      <t xml:space="preserve">
(B) Base Rate (for 80kms &amp; 8 Hrs)
(Technical Specification as given below)</t>
    </r>
  </si>
  <si>
    <t xml:space="preserve">Category 1: Cars:- Maruti Dzire/ Hyundai Xcent or any similar compact sedan
(C) Outstation (Outside Chd/Mohali charge per day (min. 250 km) (5.00 am to 10.00 pm)
</t>
  </si>
  <si>
    <t xml:space="preserve">Category 1: Cars:- Maruti Dzire/ Hyundai Xcent or any similar compact sedan
(D) Rate per Extra Km
</t>
  </si>
  <si>
    <t xml:space="preserve">Category 1: Cars:- Maruti Dzire/ Hyundai Xcent or any similar compact sedan
(E) Rate Per Extra Hour
</t>
  </si>
  <si>
    <t xml:space="preserve">Category 1: Cars:- Maruti Dzire/ Hyundai Xcent or any similar compact sedan
(F) Night Charges (per Night i.e from 10.00 pm to 5.00 am)
</t>
  </si>
  <si>
    <r>
      <rPr>
        <b/>
        <sz val="12"/>
        <rFont val="Nimbus"/>
        <family val="0"/>
      </rPr>
      <t>Category 1:</t>
    </r>
    <r>
      <rPr>
        <sz val="12"/>
        <rFont val="Nimbus"/>
        <family val="0"/>
      </rPr>
      <t xml:space="preserve"> Cars:- </t>
    </r>
    <r>
      <rPr>
        <b/>
        <sz val="12"/>
        <rFont val="Nimbus"/>
        <family val="0"/>
      </rPr>
      <t>City/Hyundai Verna/ Toyato Corolla or any similar mid size sedan</t>
    </r>
    <r>
      <rPr>
        <sz val="12"/>
        <rFont val="Nimbus"/>
        <family val="0"/>
      </rPr>
      <t xml:space="preserve">
(B) Base Rate (for 80kms &amp; 8 Hrs)
</t>
    </r>
  </si>
  <si>
    <t>Category 1: Cars:- City/Hyundai Verna/ Toyato Corolla or any similar mid size sedan
(C) Outstation (Outside Chd/Mohali charge per day (min. 250 km) (5.00 am to 10.00 pm)</t>
  </si>
  <si>
    <t>Category 1: Cars:- City/Hyundai Verna/ Toyato Corolla or any similar mid size sedan
(E) Rate Per Extra Hour</t>
  </si>
  <si>
    <t>Category 1: Cars:- City/Hyundai Verna/ Toyato Corolla or any similar mid size sedan
(F) Night Charges (per Night i.e from 10.00 pm to 5.00 am)</t>
  </si>
  <si>
    <r>
      <rPr>
        <b/>
        <sz val="12"/>
        <rFont val="Nimbus"/>
        <family val="0"/>
      </rPr>
      <t xml:space="preserve">Category 1: </t>
    </r>
    <r>
      <rPr>
        <sz val="12"/>
        <rFont val="Nimbus"/>
        <family val="0"/>
      </rPr>
      <t xml:space="preserve">Cars:- </t>
    </r>
    <r>
      <rPr>
        <b/>
        <sz val="12"/>
        <rFont val="Nimbus"/>
        <family val="0"/>
      </rPr>
      <t>Tyoto Innova (6 &amp; 7 Seater) / Ertiga / any similar SUV/MUV</t>
    </r>
    <r>
      <rPr>
        <sz val="12"/>
        <rFont val="Nimbus"/>
        <family val="0"/>
      </rPr>
      <t xml:space="preserve">
(B) Base Rate (for 80kms &amp; 8 Hrs)
(Technical Specification as given below)</t>
    </r>
  </si>
  <si>
    <t xml:space="preserve">Category 1: Cars:- Tyoto Innova (6 &amp; 7 Seater) / Ertiga / any similar SUV/MUV
(C) Outstation (Outside Chd/Mohali charge per day (min. 250 km) (5.00 am to 10.00 pm)
</t>
  </si>
  <si>
    <t xml:space="preserve">Category 1: Cars:- Tyoto Innova (6 &amp; 7 Seater) / Ertiga / any similar SUV/MUV
(E) Rate Per Extra Hour
</t>
  </si>
  <si>
    <t xml:space="preserve">Category 1: Cars:- Tyoto Innova (6 &amp; 7 Seater) / Ertiga / any similar SUV/MUV
(F) Night Charges (per Night i.e from 10.00 pm to 5.00 am)
</t>
  </si>
  <si>
    <r>
      <rPr>
        <b/>
        <sz val="12"/>
        <rFont val="Nimbus"/>
        <family val="0"/>
      </rPr>
      <t xml:space="preserve">Category 2: </t>
    </r>
    <r>
      <rPr>
        <sz val="12"/>
        <rFont val="Nimbus"/>
        <family val="0"/>
      </rPr>
      <t>Public Carrier:-</t>
    </r>
    <r>
      <rPr>
        <b/>
        <sz val="12"/>
        <rFont val="Nimbus"/>
        <family val="0"/>
      </rPr>
      <t xml:space="preserve"> 16 Seater TEMPO TRAVELLER</t>
    </r>
    <r>
      <rPr>
        <sz val="12"/>
        <rFont val="Nimbus"/>
        <family val="0"/>
      </rPr>
      <t xml:space="preserve">
(B) Base Rate (for 80kms &amp; 8 Hrs)
</t>
    </r>
  </si>
  <si>
    <t xml:space="preserve">Category 2: Public Carrier:- 16 Seater TEMPO TRAVELLER
(C) Outstation (Outside Chd/Mohali charge per day (min. 250 km) (5.00 am to 10.00 pm)
</t>
  </si>
  <si>
    <t xml:space="preserve">Category 2: Public Carrier:- 16 Seater TEMPO TRAVELLER
(E) Rate Per Extra Hour
</t>
  </si>
  <si>
    <t xml:space="preserve">Category 2: Public Carrier:- 16 Seater TEMPO TRAVELLER
(F) Night Charges (per Night i.e from 10.00 pm to 5.00 am)
</t>
  </si>
  <si>
    <r>
      <rPr>
        <b/>
        <sz val="12"/>
        <rFont val="Nimbus"/>
        <family val="0"/>
      </rPr>
      <t xml:space="preserve">Category 2: </t>
    </r>
    <r>
      <rPr>
        <sz val="12"/>
        <rFont val="Nimbus"/>
        <family val="0"/>
      </rPr>
      <t>Public Carrier:-</t>
    </r>
    <r>
      <rPr>
        <b/>
        <sz val="12"/>
        <rFont val="Nimbus"/>
        <family val="0"/>
      </rPr>
      <t xml:space="preserve"> 22 Seater TEMPO TRAVELLER</t>
    </r>
    <r>
      <rPr>
        <sz val="12"/>
        <rFont val="Nimbus"/>
        <family val="0"/>
      </rPr>
      <t xml:space="preserve">
(B) Base Rate (for 80kms &amp; 8 Hrs)
</t>
    </r>
  </si>
  <si>
    <t xml:space="preserve">Category 2: Public Carrier:- 22 Seater TEMPO TRAVELLER 
(C) Outstation (Outside Chd/Mohali charge per day (min. 250 km) (5.00 am to 10.00 pm)
</t>
  </si>
  <si>
    <t xml:space="preserve">Category 2: Public Carrier:- 22 Seater TEMPO TRAVELLER 
(E) Rate Per Extra Hour
</t>
  </si>
  <si>
    <t xml:space="preserve">Category 2: Public Carrier:- 22 Seater TEMPO TRAVELLER 
(F) Night Charges (per Night i.e from 10.00 pm to 5.00 am)
</t>
  </si>
  <si>
    <r>
      <rPr>
        <b/>
        <sz val="12"/>
        <rFont val="Nimbus"/>
        <family val="0"/>
      </rPr>
      <t xml:space="preserve">Category 2: </t>
    </r>
    <r>
      <rPr>
        <sz val="12"/>
        <rFont val="Nimbus"/>
        <family val="0"/>
      </rPr>
      <t>Public Carrier:-</t>
    </r>
    <r>
      <rPr>
        <b/>
        <sz val="12"/>
        <rFont val="Nimbus"/>
        <family val="0"/>
      </rPr>
      <t xml:space="preserve"> 35 Seater Bus</t>
    </r>
    <r>
      <rPr>
        <sz val="12"/>
        <rFont val="Nimbus"/>
        <family val="0"/>
      </rPr>
      <t xml:space="preserve">
(B) Base Rate (for 80kms &amp; 8 Hrs)
</t>
    </r>
  </si>
  <si>
    <t xml:space="preserve">Category 2: Public Carrier:- 35 Seater Bus
(C) Outstation (Outside Chd/Mohali charge per day (min. 250 km) (5.00 am to 10.00 pm)
</t>
  </si>
  <si>
    <t xml:space="preserve">Category 2: Public Carrier:- 35 Seater Bus
(E) Rate Per Extra Hour
</t>
  </si>
  <si>
    <t xml:space="preserve">Category 2: Public Carrier:- 35 Seater Bus
(F) Night Charges (per Night i.e from 10.00 pm to 5.00 am)
</t>
  </si>
  <si>
    <r>
      <rPr>
        <b/>
        <sz val="12"/>
        <rFont val="Nimbus"/>
        <family val="0"/>
      </rPr>
      <t xml:space="preserve">Category 2: </t>
    </r>
    <r>
      <rPr>
        <sz val="12"/>
        <rFont val="Nimbus"/>
        <family val="0"/>
      </rPr>
      <t>Public Carrier:-</t>
    </r>
    <r>
      <rPr>
        <b/>
        <sz val="12"/>
        <rFont val="Nimbus"/>
        <family val="0"/>
      </rPr>
      <t xml:space="preserve"> 40 Seater Bus</t>
    </r>
    <r>
      <rPr>
        <sz val="12"/>
        <rFont val="Nimbus"/>
        <family val="0"/>
      </rPr>
      <t xml:space="preserve">
(B) Base Rate (for 80kms &amp; 8 Hrs)
</t>
    </r>
  </si>
  <si>
    <t xml:space="preserve">Category 2: Public Carrier:- 40 Seater Bus
(C) Outstation (Outside Chd/Mohali charge per day (min. 250 km) (5.00 am to 10.00 pm)
</t>
  </si>
  <si>
    <t xml:space="preserve">Category 2: Public Carrier:- 40 Seater Bus
(D) Rate per Extra Km
</t>
  </si>
  <si>
    <t xml:space="preserve">Category 2: Public Carrier:- 40 Seater Bus
(E) Rate Per Extra Hour
</t>
  </si>
  <si>
    <t xml:space="preserve">Category 2: Public Carrier:- 40 Seater Bus
(F) Night Charges (per Night i.e from 10.00 pm to 5.00 am)
</t>
  </si>
  <si>
    <r>
      <rPr>
        <b/>
        <sz val="12"/>
        <rFont val="Nimbus"/>
        <family val="0"/>
      </rPr>
      <t xml:space="preserve">Category 2: </t>
    </r>
    <r>
      <rPr>
        <sz val="12"/>
        <rFont val="Nimbus"/>
        <family val="0"/>
      </rPr>
      <t xml:space="preserve">Public Carrier:- </t>
    </r>
    <r>
      <rPr>
        <b/>
        <sz val="12"/>
        <rFont val="Nimbus"/>
        <family val="0"/>
      </rPr>
      <t>45 Seater Bus</t>
    </r>
    <r>
      <rPr>
        <sz val="12"/>
        <rFont val="Nimbus"/>
        <family val="0"/>
      </rPr>
      <t xml:space="preserve">
(B) Base Rate (for 80kms &amp; 8 Hrs)
</t>
    </r>
  </si>
  <si>
    <t xml:space="preserve">Category 2: Public Carrier:- 45 Seater Bus
(C) Outstation (Outside Chd/Mohali charge per day (min. 250 km) (5.00 am to 10.00 pm)
</t>
  </si>
  <si>
    <t xml:space="preserve">Category 2: Public Carrier:- 45 Seater Bus
(D) Rate per Extra Km
</t>
  </si>
  <si>
    <t xml:space="preserve">Category 2: Public Carrier:- 45 Seater Bus
(E) Rate Per Extra Hour
</t>
  </si>
  <si>
    <t xml:space="preserve">Category 2: Public Carrier:- 45 Seater Bus
(F) Night Charges (per Night i.e from 10.00 pm to 5.00 am)
</t>
  </si>
  <si>
    <t>Contract No:  &lt; IISERM(1595-3)23/24 Pur &gt;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</si>
</sst>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2"/>
      <name val="Nimbus"/>
      <family val="0"/>
    </font>
    <font>
      <sz val="10"/>
      <color indexed="8"/>
      <name val="Nimbus"/>
      <family val="0"/>
    </font>
    <font>
      <sz val="12"/>
      <color indexed="8"/>
      <name val="Nimbus"/>
      <family val="0"/>
    </font>
    <font>
      <b/>
      <sz val="12"/>
      <name val="Nimbu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2">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23" fillId="0" borderId="13" xfId="59" applyNumberFormat="1" applyFont="1" applyFill="1" applyBorder="1" applyAlignment="1">
      <alignment vertical="top" wrapText="1"/>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3" fillId="0" borderId="20" xfId="59" applyNumberFormat="1" applyFont="1" applyFill="1" applyBorder="1" applyAlignment="1">
      <alignment vertical="top" wrapText="1"/>
      <protection/>
    </xf>
    <xf numFmtId="0" fontId="25" fillId="0" borderId="20" xfId="0" applyFont="1" applyFill="1" applyBorder="1" applyAlignment="1">
      <alignment vertical="top" wrapText="1"/>
    </xf>
    <xf numFmtId="173" fontId="4" fillId="0" borderId="20" xfId="59" applyNumberFormat="1" applyFont="1" applyFill="1" applyBorder="1" applyAlignment="1">
      <alignment vertical="top" readingOrder="1"/>
      <protection/>
    </xf>
    <xf numFmtId="0" fontId="24" fillId="0" borderId="22" xfId="59" applyNumberFormat="1" applyFont="1" applyFill="1" applyBorder="1" applyAlignment="1">
      <alignment vertical="top" wrapText="1" readingOrder="1"/>
      <protection/>
    </xf>
    <xf numFmtId="0" fontId="7" fillId="34" borderId="11" xfId="55" applyNumberFormat="1" applyFont="1" applyFill="1" applyBorder="1" applyAlignment="1">
      <alignment horizontal="center" vertical="top" wrapText="1"/>
      <protection/>
    </xf>
    <xf numFmtId="0" fontId="7" fillId="0" borderId="19" xfId="59" applyNumberFormat="1" applyFont="1" applyFill="1" applyBorder="1" applyAlignment="1">
      <alignment horizontal="left" vertical="top"/>
      <protection/>
    </xf>
    <xf numFmtId="0" fontId="7" fillId="0" borderId="23" xfId="59" applyNumberFormat="1" applyFont="1" applyFill="1" applyBorder="1" applyAlignment="1">
      <alignment horizontal="left" vertical="top"/>
      <protection/>
    </xf>
    <xf numFmtId="0" fontId="4" fillId="0" borderId="20" xfId="59" applyNumberFormat="1" applyFont="1" applyFill="1" applyBorder="1" applyAlignment="1">
      <alignment horizontal="center" vertical="top"/>
      <protection/>
    </xf>
    <xf numFmtId="179" fontId="4" fillId="0" borderId="20" xfId="59" applyNumberFormat="1" applyFont="1" applyFill="1" applyBorder="1" applyAlignment="1">
      <alignment horizontal="center" vertical="top"/>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94"/>
  <sheetViews>
    <sheetView showGridLines="0" workbookViewId="0" topLeftCell="A1">
      <selection activeCell="B13" sqref="B13"/>
    </sheetView>
  </sheetViews>
  <sheetFormatPr defaultColWidth="9.140625" defaultRowHeight="15"/>
  <cols>
    <col min="1" max="1" width="12.7109375" style="1" customWidth="1"/>
    <col min="2" max="2" width="55.140625" style="1" customWidth="1"/>
    <col min="3" max="3" width="13.57421875" style="1" customWidth="1"/>
    <col min="4" max="4" width="12.421875" style="64"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6" t="str">
        <f>B2&amp;" BoQ"</f>
        <v>Item Wise BoQ</v>
      </c>
      <c r="B1" s="76"/>
      <c r="C1" s="76"/>
      <c r="D1" s="76"/>
      <c r="E1" s="76"/>
      <c r="F1" s="76"/>
      <c r="G1" s="76"/>
      <c r="H1" s="76"/>
      <c r="I1" s="76"/>
      <c r="J1" s="76"/>
      <c r="K1" s="76"/>
      <c r="L1" s="76"/>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1"/>
      <c r="IE3" s="6"/>
      <c r="IF3" s="6"/>
      <c r="IG3" s="6"/>
      <c r="IH3" s="6"/>
      <c r="II3" s="6"/>
    </row>
    <row r="4" spans="1:243" s="9" customFormat="1" ht="30" customHeight="1">
      <c r="A4" s="77" t="s">
        <v>51</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IE4" s="10"/>
      <c r="IF4" s="10"/>
      <c r="IG4" s="10"/>
      <c r="IH4" s="10"/>
      <c r="II4" s="10"/>
    </row>
    <row r="5" spans="1:243" s="9" customFormat="1" ht="30" customHeight="1">
      <c r="A5" s="77" t="s">
        <v>129</v>
      </c>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IE5" s="10"/>
      <c r="IF5" s="10"/>
      <c r="IG5" s="10"/>
      <c r="IH5" s="10"/>
      <c r="II5" s="10"/>
    </row>
    <row r="6" spans="1:243" s="9" customFormat="1" ht="30" customHeight="1">
      <c r="A6" s="77" t="s">
        <v>247</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IE6" s="10"/>
      <c r="IF6" s="10"/>
      <c r="IG6" s="10"/>
      <c r="IH6" s="10"/>
      <c r="II6" s="10"/>
    </row>
    <row r="7" spans="1:243" s="9" customFormat="1" ht="29.25" customHeight="1" hidden="1">
      <c r="A7" s="78" t="s">
        <v>6</v>
      </c>
      <c r="B7" s="78"/>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IE7" s="10"/>
      <c r="IF7" s="10"/>
      <c r="IG7" s="10"/>
      <c r="IH7" s="10"/>
      <c r="II7" s="10"/>
    </row>
    <row r="8" spans="1:243" s="12" customFormat="1" ht="33.75" customHeight="1">
      <c r="A8" s="11" t="s">
        <v>7</v>
      </c>
      <c r="B8" s="79"/>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IE8" s="13"/>
      <c r="IF8" s="13"/>
      <c r="IG8" s="13"/>
      <c r="IH8" s="13"/>
      <c r="II8" s="13"/>
    </row>
    <row r="9" spans="1:243" s="14" customFormat="1" ht="61.5" customHeight="1">
      <c r="A9" s="74" t="s">
        <v>8</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70</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16">
        <v>1</v>
      </c>
      <c r="B12" s="69">
        <v>2</v>
      </c>
      <c r="C12" s="23">
        <v>3</v>
      </c>
      <c r="D12" s="23">
        <v>4</v>
      </c>
      <c r="E12" s="23">
        <v>5</v>
      </c>
      <c r="F12" s="23">
        <v>6</v>
      </c>
      <c r="G12" s="23">
        <v>7</v>
      </c>
      <c r="H12" s="23">
        <v>8</v>
      </c>
      <c r="I12" s="23">
        <v>9</v>
      </c>
      <c r="J12" s="23">
        <v>10</v>
      </c>
      <c r="K12" s="23">
        <v>11</v>
      </c>
      <c r="L12" s="23">
        <v>12</v>
      </c>
      <c r="M12" s="23">
        <v>7</v>
      </c>
      <c r="N12" s="23">
        <v>8</v>
      </c>
      <c r="O12" s="23">
        <v>9</v>
      </c>
      <c r="P12" s="23">
        <v>10</v>
      </c>
      <c r="Q12" s="23">
        <v>11</v>
      </c>
      <c r="R12" s="23">
        <v>12</v>
      </c>
      <c r="S12" s="23">
        <v>13</v>
      </c>
      <c r="T12" s="23">
        <v>14</v>
      </c>
      <c r="U12" s="23">
        <v>21</v>
      </c>
      <c r="V12" s="23">
        <v>22</v>
      </c>
      <c r="W12" s="23">
        <v>23</v>
      </c>
      <c r="X12" s="23">
        <v>24</v>
      </c>
      <c r="Y12" s="23">
        <v>25</v>
      </c>
      <c r="Z12" s="23">
        <v>26</v>
      </c>
      <c r="AA12" s="23">
        <v>27</v>
      </c>
      <c r="AB12" s="23">
        <v>28</v>
      </c>
      <c r="AC12" s="23">
        <v>29</v>
      </c>
      <c r="AD12" s="23">
        <v>30</v>
      </c>
      <c r="AE12" s="23">
        <v>31</v>
      </c>
      <c r="AF12" s="23">
        <v>32</v>
      </c>
      <c r="AG12" s="23">
        <v>33</v>
      </c>
      <c r="AH12" s="23">
        <v>34</v>
      </c>
      <c r="AI12" s="23">
        <v>35</v>
      </c>
      <c r="AJ12" s="23">
        <v>36</v>
      </c>
      <c r="AK12" s="23">
        <v>37</v>
      </c>
      <c r="AL12" s="23">
        <v>38</v>
      </c>
      <c r="AM12" s="23">
        <v>39</v>
      </c>
      <c r="AN12" s="23">
        <v>40</v>
      </c>
      <c r="AO12" s="23">
        <v>41</v>
      </c>
      <c r="AP12" s="23">
        <v>42</v>
      </c>
      <c r="AQ12" s="23">
        <v>43</v>
      </c>
      <c r="AR12" s="23">
        <v>44</v>
      </c>
      <c r="AS12" s="23">
        <v>45</v>
      </c>
      <c r="AT12" s="23">
        <v>46</v>
      </c>
      <c r="AU12" s="23">
        <v>47</v>
      </c>
      <c r="AV12" s="23">
        <v>48</v>
      </c>
      <c r="AW12" s="23">
        <v>49</v>
      </c>
      <c r="AX12" s="23">
        <v>50</v>
      </c>
      <c r="AY12" s="23">
        <v>51</v>
      </c>
      <c r="AZ12" s="23">
        <v>52</v>
      </c>
      <c r="BA12" s="23">
        <v>15</v>
      </c>
      <c r="BB12" s="23">
        <v>16</v>
      </c>
      <c r="BC12" s="23">
        <v>17</v>
      </c>
      <c r="IE12" s="18"/>
      <c r="IF12" s="18"/>
      <c r="IG12" s="18"/>
      <c r="IH12" s="18"/>
      <c r="II12" s="18"/>
    </row>
    <row r="13" spans="1:243" s="25" customFormat="1" ht="63">
      <c r="A13" s="72">
        <v>1.1</v>
      </c>
      <c r="B13" s="65" t="s">
        <v>130</v>
      </c>
      <c r="C13" s="68" t="s">
        <v>71</v>
      </c>
      <c r="D13" s="67">
        <v>1</v>
      </c>
      <c r="E13" s="49" t="s">
        <v>37</v>
      </c>
      <c r="F13" s="50"/>
      <c r="G13" s="51"/>
      <c r="H13" s="52"/>
      <c r="I13" s="53" t="s">
        <v>38</v>
      </c>
      <c r="J13" s="54">
        <f aca="true" t="shared" si="0" ref="J13:J25">IF(I13="Less(-)",-1,1)</f>
        <v>1</v>
      </c>
      <c r="K13" s="55" t="s">
        <v>39</v>
      </c>
      <c r="L13" s="55" t="s">
        <v>4</v>
      </c>
      <c r="M13" s="56"/>
      <c r="N13" s="51"/>
      <c r="O13" s="51"/>
      <c r="P13" s="57"/>
      <c r="Q13" s="51"/>
      <c r="R13" s="51"/>
      <c r="S13" s="57"/>
      <c r="T13" s="57"/>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9">
        <f aca="true" t="shared" si="1" ref="BA13:BA48">D13*M13</f>
        <v>0</v>
      </c>
      <c r="BB13" s="44">
        <f aca="true" t="shared" si="2" ref="BB13:BB48">D13*M13+N13+O13+P13+Q13+R13</f>
        <v>0</v>
      </c>
      <c r="BC13" s="24" t="str">
        <f aca="true" t="shared" si="3" ref="BC13:BC25">SpellNumber(L13,BB13)</f>
        <v>INR Zero Only</v>
      </c>
      <c r="IA13" s="25">
        <v>1.1</v>
      </c>
      <c r="IB13" s="25" t="s">
        <v>54</v>
      </c>
      <c r="IC13" s="25" t="s">
        <v>71</v>
      </c>
      <c r="ID13" s="25">
        <v>50</v>
      </c>
      <c r="IE13" s="26" t="s">
        <v>37</v>
      </c>
      <c r="IF13" s="26" t="s">
        <v>40</v>
      </c>
      <c r="IG13" s="26" t="s">
        <v>36</v>
      </c>
      <c r="IH13" s="26">
        <v>123.223</v>
      </c>
      <c r="II13" s="26" t="s">
        <v>37</v>
      </c>
    </row>
    <row r="14" spans="1:243" s="25" customFormat="1" ht="45">
      <c r="A14" s="72">
        <v>1.2</v>
      </c>
      <c r="B14" s="66" t="s">
        <v>131</v>
      </c>
      <c r="C14" s="68" t="s">
        <v>72</v>
      </c>
      <c r="D14" s="67">
        <v>1</v>
      </c>
      <c r="E14" s="49" t="s">
        <v>37</v>
      </c>
      <c r="F14" s="50"/>
      <c r="G14" s="51"/>
      <c r="H14" s="51"/>
      <c r="I14" s="53" t="s">
        <v>38</v>
      </c>
      <c r="J14" s="54">
        <f t="shared" si="0"/>
        <v>1</v>
      </c>
      <c r="K14" s="55" t="s">
        <v>39</v>
      </c>
      <c r="L14" s="55" t="s">
        <v>4</v>
      </c>
      <c r="M14" s="56"/>
      <c r="N14" s="51"/>
      <c r="O14" s="51"/>
      <c r="P14" s="57"/>
      <c r="Q14" s="51"/>
      <c r="R14" s="51"/>
      <c r="S14" s="57"/>
      <c r="T14" s="57"/>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9">
        <f t="shared" si="1"/>
        <v>0</v>
      </c>
      <c r="BB14" s="44">
        <f t="shared" si="2"/>
        <v>0</v>
      </c>
      <c r="BC14" s="24" t="str">
        <f t="shared" si="3"/>
        <v>INR Zero Only</v>
      </c>
      <c r="IA14" s="25">
        <v>1.2</v>
      </c>
      <c r="IB14" s="25" t="s">
        <v>55</v>
      </c>
      <c r="IC14" s="25" t="s">
        <v>72</v>
      </c>
      <c r="ID14" s="25">
        <v>50</v>
      </c>
      <c r="IE14" s="26" t="s">
        <v>52</v>
      </c>
      <c r="IF14" s="26" t="s">
        <v>42</v>
      </c>
      <c r="IG14" s="26" t="s">
        <v>41</v>
      </c>
      <c r="IH14" s="26">
        <v>213</v>
      </c>
      <c r="II14" s="26" t="s">
        <v>37</v>
      </c>
    </row>
    <row r="15" spans="1:243" s="25" customFormat="1" ht="47.25">
      <c r="A15" s="72">
        <v>1.3</v>
      </c>
      <c r="B15" s="65" t="s">
        <v>132</v>
      </c>
      <c r="C15" s="68" t="s">
        <v>73</v>
      </c>
      <c r="D15" s="67">
        <v>1</v>
      </c>
      <c r="E15" s="49" t="s">
        <v>37</v>
      </c>
      <c r="F15" s="50"/>
      <c r="G15" s="51"/>
      <c r="H15" s="51"/>
      <c r="I15" s="53" t="s">
        <v>38</v>
      </c>
      <c r="J15" s="54">
        <f t="shared" si="0"/>
        <v>1</v>
      </c>
      <c r="K15" s="55" t="s">
        <v>39</v>
      </c>
      <c r="L15" s="55" t="s">
        <v>4</v>
      </c>
      <c r="M15" s="56"/>
      <c r="N15" s="51"/>
      <c r="O15" s="51"/>
      <c r="P15" s="57"/>
      <c r="Q15" s="51"/>
      <c r="R15" s="51"/>
      <c r="S15" s="57"/>
      <c r="T15" s="57"/>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9">
        <f t="shared" si="1"/>
        <v>0</v>
      </c>
      <c r="BB15" s="44">
        <f t="shared" si="2"/>
        <v>0</v>
      </c>
      <c r="BC15" s="24" t="str">
        <f t="shared" si="3"/>
        <v>INR Zero Only</v>
      </c>
      <c r="IA15" s="25">
        <v>1.3</v>
      </c>
      <c r="IB15" s="25" t="s">
        <v>56</v>
      </c>
      <c r="IC15" s="25" t="s">
        <v>73</v>
      </c>
      <c r="ID15" s="25">
        <v>30</v>
      </c>
      <c r="IE15" s="26" t="s">
        <v>52</v>
      </c>
      <c r="IF15" s="26" t="s">
        <v>42</v>
      </c>
      <c r="IG15" s="26" t="s">
        <v>41</v>
      </c>
      <c r="IH15" s="26">
        <v>213</v>
      </c>
      <c r="II15" s="26" t="s">
        <v>37</v>
      </c>
    </row>
    <row r="16" spans="1:243" s="25" customFormat="1" ht="45">
      <c r="A16" s="72">
        <v>1.4</v>
      </c>
      <c r="B16" s="66" t="s">
        <v>134</v>
      </c>
      <c r="C16" s="68" t="s">
        <v>74</v>
      </c>
      <c r="D16" s="67">
        <v>1</v>
      </c>
      <c r="E16" s="49" t="s">
        <v>37</v>
      </c>
      <c r="F16" s="50"/>
      <c r="G16" s="51"/>
      <c r="H16" s="51"/>
      <c r="I16" s="53" t="s">
        <v>38</v>
      </c>
      <c r="J16" s="54">
        <f t="shared" si="0"/>
        <v>1</v>
      </c>
      <c r="K16" s="55" t="s">
        <v>39</v>
      </c>
      <c r="L16" s="55" t="s">
        <v>4</v>
      </c>
      <c r="M16" s="56"/>
      <c r="N16" s="51"/>
      <c r="O16" s="51"/>
      <c r="P16" s="57"/>
      <c r="Q16" s="51"/>
      <c r="R16" s="51"/>
      <c r="S16" s="57"/>
      <c r="T16" s="57"/>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9">
        <f t="shared" si="1"/>
        <v>0</v>
      </c>
      <c r="BB16" s="44">
        <f t="shared" si="2"/>
        <v>0</v>
      </c>
      <c r="BC16" s="24" t="str">
        <f t="shared" si="3"/>
        <v>INR Zero Only</v>
      </c>
      <c r="IA16" s="25">
        <v>1.4</v>
      </c>
      <c r="IB16" s="25" t="s">
        <v>57</v>
      </c>
      <c r="IC16" s="25" t="s">
        <v>74</v>
      </c>
      <c r="ID16" s="25">
        <v>10</v>
      </c>
      <c r="IE16" s="26" t="s">
        <v>52</v>
      </c>
      <c r="IF16" s="26" t="s">
        <v>35</v>
      </c>
      <c r="IG16" s="26" t="s">
        <v>43</v>
      </c>
      <c r="IH16" s="26">
        <v>10</v>
      </c>
      <c r="II16" s="26" t="s">
        <v>37</v>
      </c>
    </row>
    <row r="17" spans="1:243" s="25" customFormat="1" ht="47.25">
      <c r="A17" s="72">
        <v>1.5</v>
      </c>
      <c r="B17" s="65" t="s">
        <v>135</v>
      </c>
      <c r="C17" s="68" t="s">
        <v>75</v>
      </c>
      <c r="D17" s="67">
        <v>1</v>
      </c>
      <c r="E17" s="49" t="s">
        <v>37</v>
      </c>
      <c r="F17" s="50"/>
      <c r="G17" s="51"/>
      <c r="H17" s="51"/>
      <c r="I17" s="53" t="s">
        <v>38</v>
      </c>
      <c r="J17" s="54">
        <f t="shared" si="0"/>
        <v>1</v>
      </c>
      <c r="K17" s="55" t="s">
        <v>39</v>
      </c>
      <c r="L17" s="55" t="s">
        <v>4</v>
      </c>
      <c r="M17" s="56"/>
      <c r="N17" s="51"/>
      <c r="O17" s="51"/>
      <c r="P17" s="57"/>
      <c r="Q17" s="51"/>
      <c r="R17" s="51"/>
      <c r="S17" s="57"/>
      <c r="T17" s="57"/>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9">
        <f t="shared" si="1"/>
        <v>0</v>
      </c>
      <c r="BB17" s="44">
        <f t="shared" si="2"/>
        <v>0</v>
      </c>
      <c r="BC17" s="24" t="str">
        <f t="shared" si="3"/>
        <v>INR Zero Only</v>
      </c>
      <c r="IA17" s="25">
        <v>1.5</v>
      </c>
      <c r="IB17" s="25" t="s">
        <v>109</v>
      </c>
      <c r="IC17" s="25" t="s">
        <v>75</v>
      </c>
      <c r="ID17" s="25">
        <v>50</v>
      </c>
      <c r="IE17" s="26" t="s">
        <v>37</v>
      </c>
      <c r="IF17" s="26" t="s">
        <v>42</v>
      </c>
      <c r="IG17" s="26" t="s">
        <v>41</v>
      </c>
      <c r="IH17" s="26">
        <v>213</v>
      </c>
      <c r="II17" s="26" t="s">
        <v>37</v>
      </c>
    </row>
    <row r="18" spans="1:243" s="25" customFormat="1" ht="45">
      <c r="A18" s="72">
        <v>1.6</v>
      </c>
      <c r="B18" s="66" t="s">
        <v>133</v>
      </c>
      <c r="C18" s="68" t="s">
        <v>76</v>
      </c>
      <c r="D18" s="67">
        <v>1</v>
      </c>
      <c r="E18" s="49" t="s">
        <v>37</v>
      </c>
      <c r="F18" s="50"/>
      <c r="G18" s="51"/>
      <c r="H18" s="51"/>
      <c r="I18" s="53" t="s">
        <v>38</v>
      </c>
      <c r="J18" s="54">
        <f t="shared" si="0"/>
        <v>1</v>
      </c>
      <c r="K18" s="55" t="s">
        <v>39</v>
      </c>
      <c r="L18" s="55" t="s">
        <v>4</v>
      </c>
      <c r="M18" s="56"/>
      <c r="N18" s="51"/>
      <c r="O18" s="51"/>
      <c r="P18" s="57"/>
      <c r="Q18" s="51"/>
      <c r="R18" s="51"/>
      <c r="S18" s="57"/>
      <c r="T18" s="57"/>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9">
        <f t="shared" si="1"/>
        <v>0</v>
      </c>
      <c r="BB18" s="44">
        <f t="shared" si="2"/>
        <v>0</v>
      </c>
      <c r="BC18" s="24" t="str">
        <f t="shared" si="3"/>
        <v>INR Zero Only</v>
      </c>
      <c r="IA18" s="25">
        <v>1.6</v>
      </c>
      <c r="IB18" s="25" t="s">
        <v>58</v>
      </c>
      <c r="IC18" s="25" t="s">
        <v>76</v>
      </c>
      <c r="ID18" s="25">
        <v>50</v>
      </c>
      <c r="IE18" s="26" t="s">
        <v>37</v>
      </c>
      <c r="IF18" s="26" t="s">
        <v>35</v>
      </c>
      <c r="IG18" s="26" t="s">
        <v>43</v>
      </c>
      <c r="IH18" s="26">
        <v>10</v>
      </c>
      <c r="II18" s="26" t="s">
        <v>37</v>
      </c>
    </row>
    <row r="19" spans="1:243" s="25" customFormat="1" ht="47.25">
      <c r="A19" s="72">
        <v>1.7</v>
      </c>
      <c r="B19" s="65" t="s">
        <v>136</v>
      </c>
      <c r="C19" s="68" t="s">
        <v>77</v>
      </c>
      <c r="D19" s="67">
        <v>1</v>
      </c>
      <c r="E19" s="49" t="s">
        <v>37</v>
      </c>
      <c r="F19" s="50"/>
      <c r="G19" s="51"/>
      <c r="H19" s="52"/>
      <c r="I19" s="53" t="s">
        <v>38</v>
      </c>
      <c r="J19" s="54">
        <f t="shared" si="0"/>
        <v>1</v>
      </c>
      <c r="K19" s="55" t="s">
        <v>39</v>
      </c>
      <c r="L19" s="55" t="s">
        <v>4</v>
      </c>
      <c r="M19" s="56"/>
      <c r="N19" s="51"/>
      <c r="O19" s="51"/>
      <c r="P19" s="57"/>
      <c r="Q19" s="51"/>
      <c r="R19" s="51"/>
      <c r="S19" s="57"/>
      <c r="T19" s="57"/>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9">
        <f t="shared" si="1"/>
        <v>0</v>
      </c>
      <c r="BB19" s="44">
        <f t="shared" si="2"/>
        <v>0</v>
      </c>
      <c r="BC19" s="24" t="str">
        <f t="shared" si="3"/>
        <v>INR Zero Only</v>
      </c>
      <c r="IA19" s="25">
        <v>1.7</v>
      </c>
      <c r="IB19" s="25" t="s">
        <v>59</v>
      </c>
      <c r="IC19" s="25" t="s">
        <v>77</v>
      </c>
      <c r="ID19" s="25">
        <v>30</v>
      </c>
      <c r="IE19" s="26" t="s">
        <v>37</v>
      </c>
      <c r="IF19" s="26" t="s">
        <v>40</v>
      </c>
      <c r="IG19" s="26" t="s">
        <v>36</v>
      </c>
      <c r="IH19" s="26">
        <v>123.223</v>
      </c>
      <c r="II19" s="26" t="s">
        <v>37</v>
      </c>
    </row>
    <row r="20" spans="1:243" s="25" customFormat="1" ht="45">
      <c r="A20" s="72">
        <v>1.8</v>
      </c>
      <c r="B20" s="66" t="s">
        <v>137</v>
      </c>
      <c r="C20" s="68" t="s">
        <v>78</v>
      </c>
      <c r="D20" s="67">
        <v>1</v>
      </c>
      <c r="E20" s="49" t="s">
        <v>37</v>
      </c>
      <c r="F20" s="50"/>
      <c r="G20" s="51"/>
      <c r="H20" s="51"/>
      <c r="I20" s="53" t="s">
        <v>38</v>
      </c>
      <c r="J20" s="54">
        <f t="shared" si="0"/>
        <v>1</v>
      </c>
      <c r="K20" s="55" t="s">
        <v>39</v>
      </c>
      <c r="L20" s="55" t="s">
        <v>4</v>
      </c>
      <c r="M20" s="56"/>
      <c r="N20" s="51"/>
      <c r="O20" s="51"/>
      <c r="P20" s="57"/>
      <c r="Q20" s="51"/>
      <c r="R20" s="51"/>
      <c r="S20" s="57"/>
      <c r="T20" s="57"/>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9">
        <f t="shared" si="1"/>
        <v>0</v>
      </c>
      <c r="BB20" s="44">
        <f t="shared" si="2"/>
        <v>0</v>
      </c>
      <c r="BC20" s="24" t="str">
        <f t="shared" si="3"/>
        <v>INR Zero Only</v>
      </c>
      <c r="IA20" s="25">
        <v>1.8</v>
      </c>
      <c r="IB20" s="25" t="s">
        <v>60</v>
      </c>
      <c r="IC20" s="25" t="s">
        <v>78</v>
      </c>
      <c r="ID20" s="25">
        <v>50</v>
      </c>
      <c r="IE20" s="26" t="s">
        <v>37</v>
      </c>
      <c r="IF20" s="26" t="s">
        <v>42</v>
      </c>
      <c r="IG20" s="26" t="s">
        <v>41</v>
      </c>
      <c r="IH20" s="26">
        <v>213</v>
      </c>
      <c r="II20" s="26" t="s">
        <v>37</v>
      </c>
    </row>
    <row r="21" spans="1:243" s="25" customFormat="1" ht="47.25">
      <c r="A21" s="72">
        <v>1.9</v>
      </c>
      <c r="B21" s="65" t="s">
        <v>139</v>
      </c>
      <c r="C21" s="68" t="s">
        <v>79</v>
      </c>
      <c r="D21" s="67">
        <v>1</v>
      </c>
      <c r="E21" s="49" t="s">
        <v>37</v>
      </c>
      <c r="F21" s="50"/>
      <c r="G21" s="51"/>
      <c r="H21" s="51"/>
      <c r="I21" s="53" t="s">
        <v>38</v>
      </c>
      <c r="J21" s="54">
        <f t="shared" si="0"/>
        <v>1</v>
      </c>
      <c r="K21" s="55" t="s">
        <v>39</v>
      </c>
      <c r="L21" s="55" t="s">
        <v>4</v>
      </c>
      <c r="M21" s="56"/>
      <c r="N21" s="51"/>
      <c r="O21" s="51"/>
      <c r="P21" s="57"/>
      <c r="Q21" s="51"/>
      <c r="R21" s="51"/>
      <c r="S21" s="57"/>
      <c r="T21" s="57"/>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9">
        <f t="shared" si="1"/>
        <v>0</v>
      </c>
      <c r="BB21" s="44">
        <f t="shared" si="2"/>
        <v>0</v>
      </c>
      <c r="BC21" s="24" t="str">
        <f t="shared" si="3"/>
        <v>INR Zero Only</v>
      </c>
      <c r="IA21" s="25">
        <v>1.9</v>
      </c>
      <c r="IB21" s="25" t="s">
        <v>61</v>
      </c>
      <c r="IC21" s="25" t="s">
        <v>79</v>
      </c>
      <c r="ID21" s="25">
        <v>100</v>
      </c>
      <c r="IE21" s="26" t="s">
        <v>37</v>
      </c>
      <c r="IF21" s="26" t="s">
        <v>42</v>
      </c>
      <c r="IG21" s="26" t="s">
        <v>41</v>
      </c>
      <c r="IH21" s="26">
        <v>213</v>
      </c>
      <c r="II21" s="26" t="s">
        <v>37</v>
      </c>
    </row>
    <row r="22" spans="1:243" s="25" customFormat="1" ht="45">
      <c r="A22" s="73">
        <v>2</v>
      </c>
      <c r="B22" s="66" t="s">
        <v>138</v>
      </c>
      <c r="C22" s="68" t="s">
        <v>80</v>
      </c>
      <c r="D22" s="67">
        <v>1</v>
      </c>
      <c r="E22" s="49" t="s">
        <v>37</v>
      </c>
      <c r="F22" s="50"/>
      <c r="G22" s="51"/>
      <c r="H22" s="51"/>
      <c r="I22" s="53" t="s">
        <v>38</v>
      </c>
      <c r="J22" s="54">
        <f t="shared" si="0"/>
        <v>1</v>
      </c>
      <c r="K22" s="55" t="s">
        <v>39</v>
      </c>
      <c r="L22" s="55" t="s">
        <v>4</v>
      </c>
      <c r="M22" s="56"/>
      <c r="N22" s="51"/>
      <c r="O22" s="51"/>
      <c r="P22" s="57"/>
      <c r="Q22" s="51"/>
      <c r="R22" s="51"/>
      <c r="S22" s="57"/>
      <c r="T22" s="57"/>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9">
        <f t="shared" si="1"/>
        <v>0</v>
      </c>
      <c r="BB22" s="44">
        <f t="shared" si="2"/>
        <v>0</v>
      </c>
      <c r="BC22" s="24" t="str">
        <f t="shared" si="3"/>
        <v>INR Zero Only</v>
      </c>
      <c r="IA22" s="25">
        <v>2</v>
      </c>
      <c r="IB22" s="25" t="s">
        <v>62</v>
      </c>
      <c r="IC22" s="25" t="s">
        <v>80</v>
      </c>
      <c r="ID22" s="25">
        <v>50</v>
      </c>
      <c r="IE22" s="26" t="s">
        <v>37</v>
      </c>
      <c r="IF22" s="26" t="s">
        <v>35</v>
      </c>
      <c r="IG22" s="26" t="s">
        <v>43</v>
      </c>
      <c r="IH22" s="26">
        <v>10</v>
      </c>
      <c r="II22" s="26" t="s">
        <v>37</v>
      </c>
    </row>
    <row r="23" spans="1:243" s="25" customFormat="1" ht="31.5">
      <c r="A23" s="72">
        <v>2.1</v>
      </c>
      <c r="B23" s="65" t="s">
        <v>141</v>
      </c>
      <c r="C23" s="68" t="s">
        <v>81</v>
      </c>
      <c r="D23" s="67">
        <v>1</v>
      </c>
      <c r="E23" s="49" t="s">
        <v>37</v>
      </c>
      <c r="F23" s="50"/>
      <c r="G23" s="51"/>
      <c r="H23" s="51"/>
      <c r="I23" s="53" t="s">
        <v>38</v>
      </c>
      <c r="J23" s="54">
        <f t="shared" si="0"/>
        <v>1</v>
      </c>
      <c r="K23" s="55" t="s">
        <v>39</v>
      </c>
      <c r="L23" s="55" t="s">
        <v>4</v>
      </c>
      <c r="M23" s="56"/>
      <c r="N23" s="51"/>
      <c r="O23" s="51"/>
      <c r="P23" s="57"/>
      <c r="Q23" s="51"/>
      <c r="R23" s="51"/>
      <c r="S23" s="57"/>
      <c r="T23" s="57"/>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9">
        <f t="shared" si="1"/>
        <v>0</v>
      </c>
      <c r="BB23" s="44">
        <f t="shared" si="2"/>
        <v>0</v>
      </c>
      <c r="BC23" s="24" t="str">
        <f t="shared" si="3"/>
        <v>INR Zero Only</v>
      </c>
      <c r="IA23" s="25">
        <v>2.1</v>
      </c>
      <c r="IB23" s="25" t="s">
        <v>63</v>
      </c>
      <c r="IC23" s="25" t="s">
        <v>81</v>
      </c>
      <c r="ID23" s="25">
        <v>3</v>
      </c>
      <c r="IE23" s="26" t="s">
        <v>37</v>
      </c>
      <c r="IF23" s="26" t="s">
        <v>42</v>
      </c>
      <c r="IG23" s="26" t="s">
        <v>41</v>
      </c>
      <c r="IH23" s="26">
        <v>213</v>
      </c>
      <c r="II23" s="26" t="s">
        <v>37</v>
      </c>
    </row>
    <row r="24" spans="1:243" s="25" customFormat="1" ht="30">
      <c r="A24" s="72">
        <v>2.2</v>
      </c>
      <c r="B24" s="66" t="s">
        <v>143</v>
      </c>
      <c r="C24" s="68" t="s">
        <v>82</v>
      </c>
      <c r="D24" s="67">
        <v>1</v>
      </c>
      <c r="E24" s="49" t="s">
        <v>37</v>
      </c>
      <c r="F24" s="50"/>
      <c r="G24" s="51"/>
      <c r="H24" s="51"/>
      <c r="I24" s="53" t="s">
        <v>38</v>
      </c>
      <c r="J24" s="54">
        <f t="shared" si="0"/>
        <v>1</v>
      </c>
      <c r="K24" s="55" t="s">
        <v>39</v>
      </c>
      <c r="L24" s="55" t="s">
        <v>4</v>
      </c>
      <c r="M24" s="56"/>
      <c r="N24" s="51"/>
      <c r="O24" s="51"/>
      <c r="P24" s="57"/>
      <c r="Q24" s="51"/>
      <c r="R24" s="51"/>
      <c r="S24" s="57"/>
      <c r="T24" s="57"/>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9">
        <f t="shared" si="1"/>
        <v>0</v>
      </c>
      <c r="BB24" s="44">
        <f t="shared" si="2"/>
        <v>0</v>
      </c>
      <c r="BC24" s="24" t="str">
        <f t="shared" si="3"/>
        <v>INR Zero Only</v>
      </c>
      <c r="IA24" s="25">
        <v>2.2</v>
      </c>
      <c r="IB24" s="25" t="s">
        <v>64</v>
      </c>
      <c r="IC24" s="25" t="s">
        <v>82</v>
      </c>
      <c r="ID24" s="25">
        <v>3</v>
      </c>
      <c r="IE24" s="26" t="s">
        <v>37</v>
      </c>
      <c r="IF24" s="26" t="s">
        <v>35</v>
      </c>
      <c r="IG24" s="26" t="s">
        <v>43</v>
      </c>
      <c r="IH24" s="26">
        <v>10</v>
      </c>
      <c r="II24" s="26" t="s">
        <v>37</v>
      </c>
    </row>
    <row r="25" spans="1:243" s="25" customFormat="1" ht="31.5">
      <c r="A25" s="72">
        <v>2.3</v>
      </c>
      <c r="B25" s="65" t="s">
        <v>142</v>
      </c>
      <c r="C25" s="68" t="s">
        <v>83</v>
      </c>
      <c r="D25" s="67">
        <v>1</v>
      </c>
      <c r="E25" s="49" t="s">
        <v>37</v>
      </c>
      <c r="F25" s="50"/>
      <c r="G25" s="51"/>
      <c r="H25" s="51"/>
      <c r="I25" s="53" t="s">
        <v>38</v>
      </c>
      <c r="J25" s="54">
        <f t="shared" si="0"/>
        <v>1</v>
      </c>
      <c r="K25" s="55" t="s">
        <v>39</v>
      </c>
      <c r="L25" s="55" t="s">
        <v>4</v>
      </c>
      <c r="M25" s="56"/>
      <c r="N25" s="51"/>
      <c r="O25" s="51"/>
      <c r="P25" s="57"/>
      <c r="Q25" s="51"/>
      <c r="R25" s="51"/>
      <c r="S25" s="57"/>
      <c r="T25" s="57"/>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9">
        <f t="shared" si="1"/>
        <v>0</v>
      </c>
      <c r="BB25" s="44">
        <f t="shared" si="2"/>
        <v>0</v>
      </c>
      <c r="BC25" s="24" t="str">
        <f t="shared" si="3"/>
        <v>INR Zero Only</v>
      </c>
      <c r="IA25" s="25">
        <v>2.3</v>
      </c>
      <c r="IB25" s="25" t="s">
        <v>65</v>
      </c>
      <c r="IC25" s="25" t="s">
        <v>83</v>
      </c>
      <c r="ID25" s="25">
        <v>20</v>
      </c>
      <c r="IE25" s="26" t="s">
        <v>37</v>
      </c>
      <c r="IF25" s="26" t="s">
        <v>35</v>
      </c>
      <c r="IG25" s="26" t="s">
        <v>43</v>
      </c>
      <c r="IH25" s="26">
        <v>10</v>
      </c>
      <c r="II25" s="26" t="s">
        <v>37</v>
      </c>
    </row>
    <row r="26" spans="1:243" s="25" customFormat="1" ht="30">
      <c r="A26" s="72">
        <v>2.4</v>
      </c>
      <c r="B26" s="66" t="s">
        <v>144</v>
      </c>
      <c r="C26" s="68" t="s">
        <v>84</v>
      </c>
      <c r="D26" s="67">
        <v>1</v>
      </c>
      <c r="E26" s="49" t="s">
        <v>37</v>
      </c>
      <c r="F26" s="50"/>
      <c r="G26" s="51"/>
      <c r="H26" s="52"/>
      <c r="I26" s="53" t="s">
        <v>38</v>
      </c>
      <c r="J26" s="54">
        <f>IF(I26="Less(-)",-1,1)</f>
        <v>1</v>
      </c>
      <c r="K26" s="55" t="s">
        <v>39</v>
      </c>
      <c r="L26" s="55" t="s">
        <v>4</v>
      </c>
      <c r="M26" s="56"/>
      <c r="N26" s="51"/>
      <c r="O26" s="51"/>
      <c r="P26" s="57"/>
      <c r="Q26" s="51"/>
      <c r="R26" s="51"/>
      <c r="S26" s="57"/>
      <c r="T26" s="57"/>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9">
        <f t="shared" si="1"/>
        <v>0</v>
      </c>
      <c r="BB26" s="44">
        <f t="shared" si="2"/>
        <v>0</v>
      </c>
      <c r="BC26" s="24" t="str">
        <f>SpellNumber(L26,BB26)</f>
        <v>INR Zero Only</v>
      </c>
      <c r="IA26" s="25">
        <v>2.4</v>
      </c>
      <c r="IB26" s="25" t="s">
        <v>66</v>
      </c>
      <c r="IC26" s="25" t="s">
        <v>84</v>
      </c>
      <c r="ID26" s="25">
        <v>20</v>
      </c>
      <c r="IE26" s="26" t="s">
        <v>37</v>
      </c>
      <c r="IF26" s="26" t="s">
        <v>40</v>
      </c>
      <c r="IG26" s="26" t="s">
        <v>36</v>
      </c>
      <c r="IH26" s="26">
        <v>123.223</v>
      </c>
      <c r="II26" s="26" t="s">
        <v>37</v>
      </c>
    </row>
    <row r="27" spans="1:243" s="25" customFormat="1" ht="31.5">
      <c r="A27" s="72">
        <v>2.5</v>
      </c>
      <c r="B27" s="65" t="s">
        <v>209</v>
      </c>
      <c r="C27" s="68" t="s">
        <v>85</v>
      </c>
      <c r="D27" s="67">
        <v>1</v>
      </c>
      <c r="E27" s="49" t="s">
        <v>37</v>
      </c>
      <c r="F27" s="50"/>
      <c r="G27" s="51"/>
      <c r="H27" s="51"/>
      <c r="I27" s="53" t="s">
        <v>38</v>
      </c>
      <c r="J27" s="54">
        <f>IF(I27="Less(-)",-1,1)</f>
        <v>1</v>
      </c>
      <c r="K27" s="55" t="s">
        <v>39</v>
      </c>
      <c r="L27" s="55" t="s">
        <v>4</v>
      </c>
      <c r="M27" s="56"/>
      <c r="N27" s="51"/>
      <c r="O27" s="51"/>
      <c r="P27" s="57"/>
      <c r="Q27" s="51"/>
      <c r="R27" s="51"/>
      <c r="S27" s="57"/>
      <c r="T27" s="57"/>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9">
        <f t="shared" si="1"/>
        <v>0</v>
      </c>
      <c r="BB27" s="44">
        <f t="shared" si="2"/>
        <v>0</v>
      </c>
      <c r="BC27" s="24" t="str">
        <f>SpellNumber(L27,BB27)</f>
        <v>INR Zero Only</v>
      </c>
      <c r="IA27" s="25">
        <v>2.5</v>
      </c>
      <c r="IB27" s="25" t="s">
        <v>108</v>
      </c>
      <c r="IC27" s="25" t="s">
        <v>85</v>
      </c>
      <c r="ID27" s="25">
        <v>5</v>
      </c>
      <c r="IE27" s="26" t="s">
        <v>52</v>
      </c>
      <c r="IF27" s="26" t="s">
        <v>42</v>
      </c>
      <c r="IG27" s="26" t="s">
        <v>41</v>
      </c>
      <c r="IH27" s="26">
        <v>213</v>
      </c>
      <c r="II27" s="26" t="s">
        <v>37</v>
      </c>
    </row>
    <row r="28" spans="1:243" s="25" customFormat="1" ht="30">
      <c r="A28" s="72">
        <v>2.6</v>
      </c>
      <c r="B28" s="66" t="s">
        <v>210</v>
      </c>
      <c r="C28" s="68" t="s">
        <v>86</v>
      </c>
      <c r="D28" s="67">
        <v>1</v>
      </c>
      <c r="E28" s="49" t="s">
        <v>37</v>
      </c>
      <c r="F28" s="50"/>
      <c r="G28" s="51"/>
      <c r="H28" s="51"/>
      <c r="I28" s="53" t="s">
        <v>38</v>
      </c>
      <c r="J28" s="54">
        <f>IF(I28="Less(-)",-1,1)</f>
        <v>1</v>
      </c>
      <c r="K28" s="55" t="s">
        <v>39</v>
      </c>
      <c r="L28" s="55" t="s">
        <v>4</v>
      </c>
      <c r="M28" s="56"/>
      <c r="N28" s="51"/>
      <c r="O28" s="51"/>
      <c r="P28" s="57"/>
      <c r="Q28" s="51"/>
      <c r="R28" s="51"/>
      <c r="S28" s="57"/>
      <c r="T28" s="57"/>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9">
        <f t="shared" si="1"/>
        <v>0</v>
      </c>
      <c r="BB28" s="44">
        <f t="shared" si="2"/>
        <v>0</v>
      </c>
      <c r="BC28" s="24" t="str">
        <f>SpellNumber(L28,BB28)</f>
        <v>INR Zero Only</v>
      </c>
      <c r="IA28" s="25">
        <v>2.6</v>
      </c>
      <c r="IB28" s="25" t="s">
        <v>67</v>
      </c>
      <c r="IC28" s="25" t="s">
        <v>86</v>
      </c>
      <c r="ID28" s="25">
        <v>5</v>
      </c>
      <c r="IE28" s="26" t="s">
        <v>37</v>
      </c>
      <c r="IF28" s="26" t="s">
        <v>42</v>
      </c>
      <c r="IG28" s="26" t="s">
        <v>41</v>
      </c>
      <c r="IH28" s="26">
        <v>213</v>
      </c>
      <c r="II28" s="26" t="s">
        <v>37</v>
      </c>
    </row>
    <row r="29" spans="1:243" s="25" customFormat="1" ht="63">
      <c r="A29" s="72">
        <v>2.7</v>
      </c>
      <c r="B29" s="65" t="s">
        <v>212</v>
      </c>
      <c r="C29" s="68" t="s">
        <v>87</v>
      </c>
      <c r="D29" s="67">
        <v>1</v>
      </c>
      <c r="E29" s="49" t="s">
        <v>37</v>
      </c>
      <c r="F29" s="50"/>
      <c r="G29" s="51"/>
      <c r="H29" s="51"/>
      <c r="I29" s="53" t="s">
        <v>38</v>
      </c>
      <c r="J29" s="54">
        <f>IF(I29="Less(-)",-1,1)</f>
        <v>1</v>
      </c>
      <c r="K29" s="55" t="s">
        <v>39</v>
      </c>
      <c r="L29" s="55" t="s">
        <v>4</v>
      </c>
      <c r="M29" s="56"/>
      <c r="N29" s="51"/>
      <c r="O29" s="51"/>
      <c r="P29" s="57"/>
      <c r="Q29" s="51"/>
      <c r="R29" s="51"/>
      <c r="S29" s="57"/>
      <c r="T29" s="57"/>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9">
        <f t="shared" si="1"/>
        <v>0</v>
      </c>
      <c r="BB29" s="44">
        <f t="shared" si="2"/>
        <v>0</v>
      </c>
      <c r="BC29" s="24" t="str">
        <f>SpellNumber(L29,BB29)</f>
        <v>INR Zero Only</v>
      </c>
      <c r="IA29" s="25">
        <v>2.7</v>
      </c>
      <c r="IB29" s="25" t="s">
        <v>68</v>
      </c>
      <c r="IC29" s="25" t="s">
        <v>87</v>
      </c>
      <c r="ID29" s="25">
        <v>5</v>
      </c>
      <c r="IE29" s="26" t="s">
        <v>37</v>
      </c>
      <c r="IF29" s="26" t="s">
        <v>35</v>
      </c>
      <c r="IG29" s="26" t="s">
        <v>43</v>
      </c>
      <c r="IH29" s="26">
        <v>10</v>
      </c>
      <c r="II29" s="26" t="s">
        <v>37</v>
      </c>
    </row>
    <row r="30" spans="1:243" s="25" customFormat="1" ht="75">
      <c r="A30" s="72">
        <v>2.8</v>
      </c>
      <c r="B30" s="66" t="s">
        <v>213</v>
      </c>
      <c r="C30" s="68" t="s">
        <v>88</v>
      </c>
      <c r="D30" s="67">
        <v>1</v>
      </c>
      <c r="E30" s="49" t="s">
        <v>37</v>
      </c>
      <c r="F30" s="50"/>
      <c r="G30" s="51"/>
      <c r="H30" s="52"/>
      <c r="I30" s="53" t="s">
        <v>38</v>
      </c>
      <c r="J30" s="54">
        <f aca="true" t="shared" si="4" ref="J30:J42">IF(I30="Less(-)",-1,1)</f>
        <v>1</v>
      </c>
      <c r="K30" s="55" t="s">
        <v>39</v>
      </c>
      <c r="L30" s="55" t="s">
        <v>4</v>
      </c>
      <c r="M30" s="56"/>
      <c r="N30" s="51"/>
      <c r="O30" s="51"/>
      <c r="P30" s="57"/>
      <c r="Q30" s="51"/>
      <c r="R30" s="51"/>
      <c r="S30" s="57"/>
      <c r="T30" s="57"/>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9">
        <f t="shared" si="1"/>
        <v>0</v>
      </c>
      <c r="BB30" s="44">
        <f t="shared" si="2"/>
        <v>0</v>
      </c>
      <c r="BC30" s="24" t="str">
        <f aca="true" t="shared" si="5" ref="BC30:BC42">SpellNumber(L30,BB30)</f>
        <v>INR Zero Only</v>
      </c>
      <c r="IA30" s="25">
        <v>2.8</v>
      </c>
      <c r="IB30" s="25" t="s">
        <v>69</v>
      </c>
      <c r="IC30" s="25" t="s">
        <v>88</v>
      </c>
      <c r="ID30" s="25">
        <v>20</v>
      </c>
      <c r="IE30" s="26" t="s">
        <v>37</v>
      </c>
      <c r="IF30" s="26" t="s">
        <v>40</v>
      </c>
      <c r="IG30" s="26" t="s">
        <v>36</v>
      </c>
      <c r="IH30" s="26">
        <v>123.223</v>
      </c>
      <c r="II30" s="26" t="s">
        <v>37</v>
      </c>
    </row>
    <row r="31" spans="1:243" s="25" customFormat="1" ht="60">
      <c r="A31" s="72">
        <v>2.9</v>
      </c>
      <c r="B31" s="65" t="s">
        <v>214</v>
      </c>
      <c r="C31" s="68" t="s">
        <v>89</v>
      </c>
      <c r="D31" s="67">
        <v>1</v>
      </c>
      <c r="E31" s="49" t="s">
        <v>37</v>
      </c>
      <c r="F31" s="50"/>
      <c r="G31" s="51"/>
      <c r="H31" s="51"/>
      <c r="I31" s="53" t="s">
        <v>38</v>
      </c>
      <c r="J31" s="54">
        <f t="shared" si="4"/>
        <v>1</v>
      </c>
      <c r="K31" s="55" t="s">
        <v>39</v>
      </c>
      <c r="L31" s="55" t="s">
        <v>4</v>
      </c>
      <c r="M31" s="56"/>
      <c r="N31" s="51"/>
      <c r="O31" s="51"/>
      <c r="P31" s="57"/>
      <c r="Q31" s="51"/>
      <c r="R31" s="51"/>
      <c r="S31" s="57"/>
      <c r="T31" s="57"/>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9">
        <f t="shared" si="1"/>
        <v>0</v>
      </c>
      <c r="BB31" s="44">
        <f t="shared" si="2"/>
        <v>0</v>
      </c>
      <c r="BC31" s="24" t="str">
        <f t="shared" si="5"/>
        <v>INR Zero Only</v>
      </c>
      <c r="IA31" s="25">
        <v>2.9</v>
      </c>
      <c r="IB31" s="25" t="s">
        <v>110</v>
      </c>
      <c r="IC31" s="25" t="s">
        <v>89</v>
      </c>
      <c r="ID31" s="25">
        <v>10</v>
      </c>
      <c r="IE31" s="26" t="s">
        <v>37</v>
      </c>
      <c r="IF31" s="26" t="s">
        <v>42</v>
      </c>
      <c r="IG31" s="26" t="s">
        <v>41</v>
      </c>
      <c r="IH31" s="26">
        <v>213</v>
      </c>
      <c r="II31" s="26" t="s">
        <v>37</v>
      </c>
    </row>
    <row r="32" spans="1:243" s="25" customFormat="1" ht="60">
      <c r="A32" s="72">
        <v>3</v>
      </c>
      <c r="B32" s="65" t="s">
        <v>215</v>
      </c>
      <c r="C32" s="68" t="s">
        <v>90</v>
      </c>
      <c r="D32" s="67">
        <v>1</v>
      </c>
      <c r="E32" s="49" t="s">
        <v>37</v>
      </c>
      <c r="F32" s="50"/>
      <c r="G32" s="51"/>
      <c r="H32" s="51"/>
      <c r="I32" s="53" t="s">
        <v>38</v>
      </c>
      <c r="J32" s="54">
        <f t="shared" si="4"/>
        <v>1</v>
      </c>
      <c r="K32" s="55" t="s">
        <v>39</v>
      </c>
      <c r="L32" s="55" t="s">
        <v>4</v>
      </c>
      <c r="M32" s="56"/>
      <c r="N32" s="51"/>
      <c r="O32" s="51"/>
      <c r="P32" s="57"/>
      <c r="Q32" s="51"/>
      <c r="R32" s="51"/>
      <c r="S32" s="57"/>
      <c r="T32" s="57"/>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9">
        <f t="shared" si="1"/>
        <v>0</v>
      </c>
      <c r="BB32" s="44">
        <f t="shared" si="2"/>
        <v>0</v>
      </c>
      <c r="BC32" s="24" t="str">
        <f t="shared" si="5"/>
        <v>INR Zero Only</v>
      </c>
      <c r="IA32" s="25">
        <v>3</v>
      </c>
      <c r="IB32" s="25" t="s">
        <v>111</v>
      </c>
      <c r="IC32" s="25" t="s">
        <v>90</v>
      </c>
      <c r="ID32" s="25">
        <v>3</v>
      </c>
      <c r="IE32" s="26" t="s">
        <v>37</v>
      </c>
      <c r="IF32" s="26" t="s">
        <v>42</v>
      </c>
      <c r="IG32" s="26" t="s">
        <v>41</v>
      </c>
      <c r="IH32" s="26">
        <v>213</v>
      </c>
      <c r="II32" s="26" t="s">
        <v>37</v>
      </c>
    </row>
    <row r="33" spans="1:243" s="25" customFormat="1" ht="75">
      <c r="A33" s="72">
        <v>3.1</v>
      </c>
      <c r="B33" s="65" t="s">
        <v>216</v>
      </c>
      <c r="C33" s="68" t="s">
        <v>91</v>
      </c>
      <c r="D33" s="67">
        <v>1</v>
      </c>
      <c r="E33" s="49" t="s">
        <v>37</v>
      </c>
      <c r="F33" s="50"/>
      <c r="G33" s="51"/>
      <c r="H33" s="51"/>
      <c r="I33" s="53" t="s">
        <v>38</v>
      </c>
      <c r="J33" s="54">
        <f t="shared" si="4"/>
        <v>1</v>
      </c>
      <c r="K33" s="55" t="s">
        <v>39</v>
      </c>
      <c r="L33" s="55" t="s">
        <v>4</v>
      </c>
      <c r="M33" s="56"/>
      <c r="N33" s="51"/>
      <c r="O33" s="51"/>
      <c r="P33" s="57"/>
      <c r="Q33" s="51"/>
      <c r="R33" s="51"/>
      <c r="S33" s="57"/>
      <c r="T33" s="57"/>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9">
        <f t="shared" si="1"/>
        <v>0</v>
      </c>
      <c r="BB33" s="44">
        <f t="shared" si="2"/>
        <v>0</v>
      </c>
      <c r="BC33" s="24" t="str">
        <f t="shared" si="5"/>
        <v>INR Zero Only</v>
      </c>
      <c r="IA33" s="25">
        <v>3.1</v>
      </c>
      <c r="IB33" s="25" t="s">
        <v>112</v>
      </c>
      <c r="IC33" s="25" t="s">
        <v>91</v>
      </c>
      <c r="ID33" s="25">
        <v>2</v>
      </c>
      <c r="IE33" s="26" t="s">
        <v>37</v>
      </c>
      <c r="IF33" s="26" t="s">
        <v>35</v>
      </c>
      <c r="IG33" s="26" t="s">
        <v>43</v>
      </c>
      <c r="IH33" s="26">
        <v>10</v>
      </c>
      <c r="II33" s="26" t="s">
        <v>37</v>
      </c>
    </row>
    <row r="34" spans="1:243" s="25" customFormat="1" ht="61.5">
      <c r="A34" s="72">
        <v>3.2</v>
      </c>
      <c r="B34" s="65" t="s">
        <v>217</v>
      </c>
      <c r="C34" s="68" t="s">
        <v>92</v>
      </c>
      <c r="D34" s="67">
        <v>1</v>
      </c>
      <c r="E34" s="49" t="s">
        <v>37</v>
      </c>
      <c r="F34" s="50"/>
      <c r="G34" s="51"/>
      <c r="H34" s="51"/>
      <c r="I34" s="53" t="s">
        <v>38</v>
      </c>
      <c r="J34" s="54">
        <f t="shared" si="4"/>
        <v>1</v>
      </c>
      <c r="K34" s="55" t="s">
        <v>39</v>
      </c>
      <c r="L34" s="55" t="s">
        <v>4</v>
      </c>
      <c r="M34" s="56"/>
      <c r="N34" s="51"/>
      <c r="O34" s="51"/>
      <c r="P34" s="57"/>
      <c r="Q34" s="51"/>
      <c r="R34" s="51"/>
      <c r="S34" s="57"/>
      <c r="T34" s="57"/>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9">
        <f t="shared" si="1"/>
        <v>0</v>
      </c>
      <c r="BB34" s="44">
        <f t="shared" si="2"/>
        <v>0</v>
      </c>
      <c r="BC34" s="24" t="str">
        <f t="shared" si="5"/>
        <v>INR Zero Only</v>
      </c>
      <c r="IA34" s="25">
        <v>3.2</v>
      </c>
      <c r="IB34" s="25" t="s">
        <v>113</v>
      </c>
      <c r="IC34" s="25" t="s">
        <v>92</v>
      </c>
      <c r="ID34" s="25">
        <v>1</v>
      </c>
      <c r="IE34" s="26" t="s">
        <v>37</v>
      </c>
      <c r="IF34" s="26" t="s">
        <v>42</v>
      </c>
      <c r="IG34" s="26" t="s">
        <v>41</v>
      </c>
      <c r="IH34" s="26">
        <v>213</v>
      </c>
      <c r="II34" s="26" t="s">
        <v>37</v>
      </c>
    </row>
    <row r="35" spans="1:243" s="25" customFormat="1" ht="60">
      <c r="A35" s="72">
        <v>3.3</v>
      </c>
      <c r="B35" s="65" t="s">
        <v>218</v>
      </c>
      <c r="C35" s="68" t="s">
        <v>93</v>
      </c>
      <c r="D35" s="67">
        <v>1</v>
      </c>
      <c r="E35" s="49" t="s">
        <v>37</v>
      </c>
      <c r="F35" s="50"/>
      <c r="G35" s="51"/>
      <c r="H35" s="51"/>
      <c r="I35" s="53" t="s">
        <v>38</v>
      </c>
      <c r="J35" s="54">
        <f t="shared" si="4"/>
        <v>1</v>
      </c>
      <c r="K35" s="55" t="s">
        <v>39</v>
      </c>
      <c r="L35" s="55" t="s">
        <v>4</v>
      </c>
      <c r="M35" s="56"/>
      <c r="N35" s="51"/>
      <c r="O35" s="51"/>
      <c r="P35" s="57"/>
      <c r="Q35" s="51"/>
      <c r="R35" s="51"/>
      <c r="S35" s="57"/>
      <c r="T35" s="57"/>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9">
        <f t="shared" si="1"/>
        <v>0</v>
      </c>
      <c r="BB35" s="44">
        <f t="shared" si="2"/>
        <v>0</v>
      </c>
      <c r="BC35" s="24" t="str">
        <f t="shared" si="5"/>
        <v>INR Zero Only</v>
      </c>
      <c r="IA35" s="25">
        <v>3.3</v>
      </c>
      <c r="IB35" s="25" t="s">
        <v>114</v>
      </c>
      <c r="IC35" s="25" t="s">
        <v>93</v>
      </c>
      <c r="ID35" s="25">
        <v>20</v>
      </c>
      <c r="IE35" s="26" t="s">
        <v>52</v>
      </c>
      <c r="IF35" s="26" t="s">
        <v>35</v>
      </c>
      <c r="IG35" s="26" t="s">
        <v>43</v>
      </c>
      <c r="IH35" s="26">
        <v>10</v>
      </c>
      <c r="II35" s="26" t="s">
        <v>37</v>
      </c>
    </row>
    <row r="36" spans="1:243" s="25" customFormat="1" ht="45">
      <c r="A36" s="72">
        <v>3.4</v>
      </c>
      <c r="B36" s="66" t="s">
        <v>134</v>
      </c>
      <c r="C36" s="68" t="s">
        <v>94</v>
      </c>
      <c r="D36" s="67">
        <v>1</v>
      </c>
      <c r="E36" s="49" t="s">
        <v>37</v>
      </c>
      <c r="F36" s="50"/>
      <c r="G36" s="51"/>
      <c r="H36" s="52"/>
      <c r="I36" s="53" t="s">
        <v>38</v>
      </c>
      <c r="J36" s="54">
        <f t="shared" si="4"/>
        <v>1</v>
      </c>
      <c r="K36" s="55" t="s">
        <v>39</v>
      </c>
      <c r="L36" s="55" t="s">
        <v>4</v>
      </c>
      <c r="M36" s="56"/>
      <c r="N36" s="51"/>
      <c r="O36" s="51"/>
      <c r="P36" s="57"/>
      <c r="Q36" s="51"/>
      <c r="R36" s="51"/>
      <c r="S36" s="57"/>
      <c r="T36" s="57"/>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9">
        <f t="shared" si="1"/>
        <v>0</v>
      </c>
      <c r="BB36" s="44">
        <f t="shared" si="2"/>
        <v>0</v>
      </c>
      <c r="BC36" s="24" t="str">
        <f t="shared" si="5"/>
        <v>INR Zero Only</v>
      </c>
      <c r="IA36" s="25">
        <v>3.4</v>
      </c>
      <c r="IB36" s="25" t="s">
        <v>115</v>
      </c>
      <c r="IC36" s="25" t="s">
        <v>94</v>
      </c>
      <c r="ID36" s="25">
        <v>10</v>
      </c>
      <c r="IE36" s="26" t="s">
        <v>37</v>
      </c>
      <c r="IF36" s="26" t="s">
        <v>40</v>
      </c>
      <c r="IG36" s="26" t="s">
        <v>36</v>
      </c>
      <c r="IH36" s="26">
        <v>123.223</v>
      </c>
      <c r="II36" s="26" t="s">
        <v>37</v>
      </c>
    </row>
    <row r="37" spans="1:243" s="25" customFormat="1" ht="45">
      <c r="A37" s="72">
        <v>3.5</v>
      </c>
      <c r="B37" s="65" t="s">
        <v>219</v>
      </c>
      <c r="C37" s="68" t="s">
        <v>95</v>
      </c>
      <c r="D37" s="67">
        <v>1</v>
      </c>
      <c r="E37" s="49" t="s">
        <v>37</v>
      </c>
      <c r="F37" s="50"/>
      <c r="G37" s="51"/>
      <c r="H37" s="51"/>
      <c r="I37" s="53" t="s">
        <v>38</v>
      </c>
      <c r="J37" s="54">
        <f t="shared" si="4"/>
        <v>1</v>
      </c>
      <c r="K37" s="55" t="s">
        <v>39</v>
      </c>
      <c r="L37" s="55" t="s">
        <v>4</v>
      </c>
      <c r="M37" s="56"/>
      <c r="N37" s="51"/>
      <c r="O37" s="51"/>
      <c r="P37" s="57"/>
      <c r="Q37" s="51"/>
      <c r="R37" s="51"/>
      <c r="S37" s="57"/>
      <c r="T37" s="57"/>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9">
        <f t="shared" si="1"/>
        <v>0</v>
      </c>
      <c r="BB37" s="44">
        <f t="shared" si="2"/>
        <v>0</v>
      </c>
      <c r="BC37" s="24" t="str">
        <f t="shared" si="5"/>
        <v>INR Zero Only</v>
      </c>
      <c r="IA37" s="25">
        <v>3.5</v>
      </c>
      <c r="IB37" s="25" t="s">
        <v>116</v>
      </c>
      <c r="IC37" s="25" t="s">
        <v>95</v>
      </c>
      <c r="ID37" s="25">
        <v>10</v>
      </c>
      <c r="IE37" s="26" t="s">
        <v>37</v>
      </c>
      <c r="IF37" s="26" t="s">
        <v>42</v>
      </c>
      <c r="IG37" s="26" t="s">
        <v>41</v>
      </c>
      <c r="IH37" s="26">
        <v>213</v>
      </c>
      <c r="II37" s="26" t="s">
        <v>37</v>
      </c>
    </row>
    <row r="38" spans="1:243" s="25" customFormat="1" ht="60">
      <c r="A38" s="72">
        <v>3.6</v>
      </c>
      <c r="B38" s="65" t="s">
        <v>220</v>
      </c>
      <c r="C38" s="68" t="s">
        <v>96</v>
      </c>
      <c r="D38" s="67">
        <v>1</v>
      </c>
      <c r="E38" s="49" t="s">
        <v>37</v>
      </c>
      <c r="F38" s="50"/>
      <c r="G38" s="51"/>
      <c r="H38" s="51"/>
      <c r="I38" s="53" t="s">
        <v>38</v>
      </c>
      <c r="J38" s="54">
        <f t="shared" si="4"/>
        <v>1</v>
      </c>
      <c r="K38" s="55" t="s">
        <v>39</v>
      </c>
      <c r="L38" s="55" t="s">
        <v>4</v>
      </c>
      <c r="M38" s="56"/>
      <c r="N38" s="51"/>
      <c r="O38" s="51"/>
      <c r="P38" s="57"/>
      <c r="Q38" s="51"/>
      <c r="R38" s="51"/>
      <c r="S38" s="57"/>
      <c r="T38" s="57"/>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9">
        <f t="shared" si="1"/>
        <v>0</v>
      </c>
      <c r="BB38" s="44">
        <f t="shared" si="2"/>
        <v>0</v>
      </c>
      <c r="BC38" s="24" t="str">
        <f t="shared" si="5"/>
        <v>INR Zero Only</v>
      </c>
      <c r="IA38" s="25">
        <v>3.6</v>
      </c>
      <c r="IB38" s="25" t="s">
        <v>117</v>
      </c>
      <c r="IC38" s="25" t="s">
        <v>96</v>
      </c>
      <c r="ID38" s="25">
        <v>5</v>
      </c>
      <c r="IE38" s="26" t="s">
        <v>53</v>
      </c>
      <c r="IF38" s="26" t="s">
        <v>42</v>
      </c>
      <c r="IG38" s="26" t="s">
        <v>41</v>
      </c>
      <c r="IH38" s="26">
        <v>213</v>
      </c>
      <c r="II38" s="26" t="s">
        <v>37</v>
      </c>
    </row>
    <row r="39" spans="1:243" s="25" customFormat="1" ht="61.5">
      <c r="A39" s="72">
        <v>3.7</v>
      </c>
      <c r="B39" s="65" t="s">
        <v>221</v>
      </c>
      <c r="C39" s="68" t="s">
        <v>97</v>
      </c>
      <c r="D39" s="67">
        <v>1</v>
      </c>
      <c r="E39" s="49" t="s">
        <v>37</v>
      </c>
      <c r="F39" s="50"/>
      <c r="G39" s="51"/>
      <c r="H39" s="51"/>
      <c r="I39" s="53" t="s">
        <v>38</v>
      </c>
      <c r="J39" s="54">
        <f t="shared" si="4"/>
        <v>1</v>
      </c>
      <c r="K39" s="55" t="s">
        <v>39</v>
      </c>
      <c r="L39" s="55" t="s">
        <v>4</v>
      </c>
      <c r="M39" s="56"/>
      <c r="N39" s="51"/>
      <c r="O39" s="51"/>
      <c r="P39" s="57"/>
      <c r="Q39" s="51"/>
      <c r="R39" s="51"/>
      <c r="S39" s="57"/>
      <c r="T39" s="57"/>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9">
        <f t="shared" si="1"/>
        <v>0</v>
      </c>
      <c r="BB39" s="44">
        <f t="shared" si="2"/>
        <v>0</v>
      </c>
      <c r="BC39" s="24" t="str">
        <f t="shared" si="5"/>
        <v>INR Zero Only</v>
      </c>
      <c r="IA39" s="25">
        <v>3.7</v>
      </c>
      <c r="IB39" s="25" t="s">
        <v>118</v>
      </c>
      <c r="IC39" s="25" t="s">
        <v>97</v>
      </c>
      <c r="ID39" s="25">
        <v>5</v>
      </c>
      <c r="IE39" s="26" t="s">
        <v>37</v>
      </c>
      <c r="IF39" s="26" t="s">
        <v>35</v>
      </c>
      <c r="IG39" s="26" t="s">
        <v>43</v>
      </c>
      <c r="IH39" s="26">
        <v>10</v>
      </c>
      <c r="II39" s="26" t="s">
        <v>37</v>
      </c>
    </row>
    <row r="40" spans="1:243" s="25" customFormat="1" ht="75">
      <c r="A40" s="72">
        <v>3.8</v>
      </c>
      <c r="B40" s="66" t="s">
        <v>222</v>
      </c>
      <c r="C40" s="68" t="s">
        <v>98</v>
      </c>
      <c r="D40" s="67">
        <v>1</v>
      </c>
      <c r="E40" s="49" t="s">
        <v>37</v>
      </c>
      <c r="F40" s="50"/>
      <c r="G40" s="51"/>
      <c r="H40" s="51"/>
      <c r="I40" s="53" t="s">
        <v>38</v>
      </c>
      <c r="J40" s="54">
        <f t="shared" si="4"/>
        <v>1</v>
      </c>
      <c r="K40" s="55" t="s">
        <v>39</v>
      </c>
      <c r="L40" s="55" t="s">
        <v>4</v>
      </c>
      <c r="M40" s="56"/>
      <c r="N40" s="51"/>
      <c r="O40" s="51"/>
      <c r="P40" s="57"/>
      <c r="Q40" s="51"/>
      <c r="R40" s="51"/>
      <c r="S40" s="57"/>
      <c r="T40" s="57"/>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9">
        <f t="shared" si="1"/>
        <v>0</v>
      </c>
      <c r="BB40" s="44">
        <f t="shared" si="2"/>
        <v>0</v>
      </c>
      <c r="BC40" s="24" t="str">
        <f t="shared" si="5"/>
        <v>INR Zero Only</v>
      </c>
      <c r="IA40" s="25">
        <v>3.8</v>
      </c>
      <c r="IB40" s="25" t="s">
        <v>119</v>
      </c>
      <c r="IC40" s="25" t="s">
        <v>98</v>
      </c>
      <c r="ID40" s="25">
        <v>3</v>
      </c>
      <c r="IE40" s="26" t="s">
        <v>37</v>
      </c>
      <c r="IF40" s="26" t="s">
        <v>42</v>
      </c>
      <c r="IG40" s="26" t="s">
        <v>41</v>
      </c>
      <c r="IH40" s="26">
        <v>213</v>
      </c>
      <c r="II40" s="26" t="s">
        <v>37</v>
      </c>
    </row>
    <row r="41" spans="1:243" s="25" customFormat="1" ht="60">
      <c r="A41" s="72">
        <v>3.9</v>
      </c>
      <c r="B41" s="65" t="s">
        <v>133</v>
      </c>
      <c r="C41" s="68" t="s">
        <v>99</v>
      </c>
      <c r="D41" s="67">
        <v>1</v>
      </c>
      <c r="E41" s="49" t="s">
        <v>37</v>
      </c>
      <c r="F41" s="50"/>
      <c r="G41" s="51"/>
      <c r="H41" s="51"/>
      <c r="I41" s="53" t="s">
        <v>38</v>
      </c>
      <c r="J41" s="54">
        <f t="shared" si="4"/>
        <v>1</v>
      </c>
      <c r="K41" s="55" t="s">
        <v>39</v>
      </c>
      <c r="L41" s="55" t="s">
        <v>4</v>
      </c>
      <c r="M41" s="56"/>
      <c r="N41" s="51"/>
      <c r="O41" s="51"/>
      <c r="P41" s="57"/>
      <c r="Q41" s="51"/>
      <c r="R41" s="51"/>
      <c r="S41" s="57"/>
      <c r="T41" s="57"/>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9">
        <f t="shared" si="1"/>
        <v>0</v>
      </c>
      <c r="BB41" s="44">
        <f t="shared" si="2"/>
        <v>0</v>
      </c>
      <c r="BC41" s="24" t="str">
        <f t="shared" si="5"/>
        <v>INR Zero Only</v>
      </c>
      <c r="IA41" s="25">
        <v>3.9</v>
      </c>
      <c r="IB41" s="25" t="s">
        <v>120</v>
      </c>
      <c r="IC41" s="25" t="s">
        <v>99</v>
      </c>
      <c r="ID41" s="25">
        <v>3</v>
      </c>
      <c r="IE41" s="26" t="s">
        <v>37</v>
      </c>
      <c r="IF41" s="26" t="s">
        <v>35</v>
      </c>
      <c r="IG41" s="26" t="s">
        <v>43</v>
      </c>
      <c r="IH41" s="26">
        <v>10</v>
      </c>
      <c r="II41" s="26" t="s">
        <v>37</v>
      </c>
    </row>
    <row r="42" spans="1:243" s="25" customFormat="1" ht="60">
      <c r="A42" s="72">
        <v>4</v>
      </c>
      <c r="B42" s="65" t="s">
        <v>223</v>
      </c>
      <c r="C42" s="68" t="s">
        <v>100</v>
      </c>
      <c r="D42" s="67">
        <v>1</v>
      </c>
      <c r="E42" s="49" t="s">
        <v>37</v>
      </c>
      <c r="F42" s="50"/>
      <c r="G42" s="51"/>
      <c r="H42" s="51"/>
      <c r="I42" s="53" t="s">
        <v>38</v>
      </c>
      <c r="J42" s="54">
        <f t="shared" si="4"/>
        <v>1</v>
      </c>
      <c r="K42" s="55" t="s">
        <v>39</v>
      </c>
      <c r="L42" s="55" t="s">
        <v>4</v>
      </c>
      <c r="M42" s="56"/>
      <c r="N42" s="51"/>
      <c r="O42" s="51"/>
      <c r="P42" s="57"/>
      <c r="Q42" s="51"/>
      <c r="R42" s="51"/>
      <c r="S42" s="57"/>
      <c r="T42" s="57"/>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9">
        <f t="shared" si="1"/>
        <v>0</v>
      </c>
      <c r="BB42" s="44">
        <f t="shared" si="2"/>
        <v>0</v>
      </c>
      <c r="BC42" s="24" t="str">
        <f t="shared" si="5"/>
        <v>INR Zero Only</v>
      </c>
      <c r="IA42" s="25">
        <v>4</v>
      </c>
      <c r="IB42" s="25" t="s">
        <v>121</v>
      </c>
      <c r="IC42" s="25" t="s">
        <v>100</v>
      </c>
      <c r="ID42" s="25">
        <v>10</v>
      </c>
      <c r="IE42" s="26" t="s">
        <v>37</v>
      </c>
      <c r="IF42" s="26" t="s">
        <v>35</v>
      </c>
      <c r="IG42" s="26" t="s">
        <v>43</v>
      </c>
      <c r="IH42" s="26">
        <v>10</v>
      </c>
      <c r="II42" s="26" t="s">
        <v>37</v>
      </c>
    </row>
    <row r="43" spans="1:243" s="25" customFormat="1" ht="75">
      <c r="A43" s="72">
        <v>4.1</v>
      </c>
      <c r="B43" s="65" t="s">
        <v>224</v>
      </c>
      <c r="C43" s="68" t="s">
        <v>101</v>
      </c>
      <c r="D43" s="67">
        <v>1</v>
      </c>
      <c r="E43" s="49" t="s">
        <v>37</v>
      </c>
      <c r="F43" s="50"/>
      <c r="G43" s="51"/>
      <c r="H43" s="52"/>
      <c r="I43" s="53" t="s">
        <v>38</v>
      </c>
      <c r="J43" s="54">
        <f aca="true" t="shared" si="6" ref="J43:J48">IF(I43="Less(-)",-1,1)</f>
        <v>1</v>
      </c>
      <c r="K43" s="55" t="s">
        <v>39</v>
      </c>
      <c r="L43" s="55" t="s">
        <v>4</v>
      </c>
      <c r="M43" s="56"/>
      <c r="N43" s="51"/>
      <c r="O43" s="51"/>
      <c r="P43" s="57"/>
      <c r="Q43" s="51"/>
      <c r="R43" s="51"/>
      <c r="S43" s="57"/>
      <c r="T43" s="57"/>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9">
        <f t="shared" si="1"/>
        <v>0</v>
      </c>
      <c r="BB43" s="44">
        <f t="shared" si="2"/>
        <v>0</v>
      </c>
      <c r="BC43" s="24" t="str">
        <f aca="true" t="shared" si="7" ref="BC43:BC48">SpellNumber(L43,BB43)</f>
        <v>INR Zero Only</v>
      </c>
      <c r="IA43" s="25">
        <v>4.1</v>
      </c>
      <c r="IB43" s="25" t="s">
        <v>122</v>
      </c>
      <c r="IC43" s="25" t="s">
        <v>101</v>
      </c>
      <c r="ID43" s="25">
        <v>5</v>
      </c>
      <c r="IE43" s="26" t="s">
        <v>37</v>
      </c>
      <c r="IF43" s="26" t="s">
        <v>40</v>
      </c>
      <c r="IG43" s="26" t="s">
        <v>36</v>
      </c>
      <c r="IH43" s="26">
        <v>123.223</v>
      </c>
      <c r="II43" s="26" t="s">
        <v>37</v>
      </c>
    </row>
    <row r="44" spans="1:243" s="25" customFormat="1" ht="61.5">
      <c r="A44" s="72">
        <v>4.2</v>
      </c>
      <c r="B44" s="65" t="s">
        <v>225</v>
      </c>
      <c r="C44" s="68" t="s">
        <v>102</v>
      </c>
      <c r="D44" s="67">
        <v>1</v>
      </c>
      <c r="E44" s="49" t="s">
        <v>37</v>
      </c>
      <c r="F44" s="50"/>
      <c r="G44" s="51"/>
      <c r="H44" s="51"/>
      <c r="I44" s="53" t="s">
        <v>38</v>
      </c>
      <c r="J44" s="54">
        <f t="shared" si="6"/>
        <v>1</v>
      </c>
      <c r="K44" s="55" t="s">
        <v>39</v>
      </c>
      <c r="L44" s="55" t="s">
        <v>4</v>
      </c>
      <c r="M44" s="56"/>
      <c r="N44" s="51"/>
      <c r="O44" s="51"/>
      <c r="P44" s="57"/>
      <c r="Q44" s="51"/>
      <c r="R44" s="51"/>
      <c r="S44" s="57"/>
      <c r="T44" s="57"/>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c r="AS44" s="58"/>
      <c r="AT44" s="58"/>
      <c r="AU44" s="58"/>
      <c r="AV44" s="58"/>
      <c r="AW44" s="58"/>
      <c r="AX44" s="58"/>
      <c r="AY44" s="58"/>
      <c r="AZ44" s="58"/>
      <c r="BA44" s="59">
        <f t="shared" si="1"/>
        <v>0</v>
      </c>
      <c r="BB44" s="44">
        <f t="shared" si="2"/>
        <v>0</v>
      </c>
      <c r="BC44" s="24" t="str">
        <f t="shared" si="7"/>
        <v>INR Zero Only</v>
      </c>
      <c r="IA44" s="25">
        <v>4.2</v>
      </c>
      <c r="IB44" s="25" t="s">
        <v>123</v>
      </c>
      <c r="IC44" s="25" t="s">
        <v>102</v>
      </c>
      <c r="ID44" s="25">
        <v>2</v>
      </c>
      <c r="IE44" s="26" t="s">
        <v>37</v>
      </c>
      <c r="IF44" s="26" t="s">
        <v>42</v>
      </c>
      <c r="IG44" s="26" t="s">
        <v>41</v>
      </c>
      <c r="IH44" s="26">
        <v>213</v>
      </c>
      <c r="II44" s="26" t="s">
        <v>37</v>
      </c>
    </row>
    <row r="45" spans="1:243" s="25" customFormat="1" ht="75">
      <c r="A45" s="72">
        <v>4.3</v>
      </c>
      <c r="B45" s="66" t="s">
        <v>226</v>
      </c>
      <c r="C45" s="68" t="s">
        <v>103</v>
      </c>
      <c r="D45" s="67">
        <v>1</v>
      </c>
      <c r="E45" s="49" t="s">
        <v>37</v>
      </c>
      <c r="F45" s="50"/>
      <c r="G45" s="51"/>
      <c r="H45" s="51"/>
      <c r="I45" s="53" t="s">
        <v>38</v>
      </c>
      <c r="J45" s="54">
        <f t="shared" si="6"/>
        <v>1</v>
      </c>
      <c r="K45" s="55" t="s">
        <v>39</v>
      </c>
      <c r="L45" s="55" t="s">
        <v>4</v>
      </c>
      <c r="M45" s="56"/>
      <c r="N45" s="51"/>
      <c r="O45" s="51"/>
      <c r="P45" s="57"/>
      <c r="Q45" s="51"/>
      <c r="R45" s="51"/>
      <c r="S45" s="57"/>
      <c r="T45" s="57"/>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c r="BA45" s="59">
        <f t="shared" si="1"/>
        <v>0</v>
      </c>
      <c r="BB45" s="44">
        <f t="shared" si="2"/>
        <v>0</v>
      </c>
      <c r="BC45" s="24" t="str">
        <f t="shared" si="7"/>
        <v>INR Zero Only</v>
      </c>
      <c r="IA45" s="25">
        <v>4.3</v>
      </c>
      <c r="IB45" s="25" t="s">
        <v>124</v>
      </c>
      <c r="IC45" s="25" t="s">
        <v>103</v>
      </c>
      <c r="ID45" s="25">
        <v>5</v>
      </c>
      <c r="IE45" s="26" t="s">
        <v>37</v>
      </c>
      <c r="IF45" s="26" t="s">
        <v>42</v>
      </c>
      <c r="IG45" s="26" t="s">
        <v>41</v>
      </c>
      <c r="IH45" s="26">
        <v>213</v>
      </c>
      <c r="II45" s="26" t="s">
        <v>37</v>
      </c>
    </row>
    <row r="46" spans="1:243" s="25" customFormat="1" ht="45">
      <c r="A46" s="72">
        <v>4.4</v>
      </c>
      <c r="B46" s="65" t="s">
        <v>137</v>
      </c>
      <c r="C46" s="68" t="s">
        <v>104</v>
      </c>
      <c r="D46" s="67">
        <v>1</v>
      </c>
      <c r="E46" s="49" t="s">
        <v>37</v>
      </c>
      <c r="F46" s="50"/>
      <c r="G46" s="51"/>
      <c r="H46" s="51"/>
      <c r="I46" s="53" t="s">
        <v>38</v>
      </c>
      <c r="J46" s="54">
        <f t="shared" si="6"/>
        <v>1</v>
      </c>
      <c r="K46" s="55" t="s">
        <v>39</v>
      </c>
      <c r="L46" s="55" t="s">
        <v>4</v>
      </c>
      <c r="M46" s="56"/>
      <c r="N46" s="51"/>
      <c r="O46" s="51"/>
      <c r="P46" s="57"/>
      <c r="Q46" s="51"/>
      <c r="R46" s="51"/>
      <c r="S46" s="57"/>
      <c r="T46" s="57"/>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c r="BA46" s="59">
        <f t="shared" si="1"/>
        <v>0</v>
      </c>
      <c r="BB46" s="44">
        <f t="shared" si="2"/>
        <v>0</v>
      </c>
      <c r="BC46" s="24" t="str">
        <f t="shared" si="7"/>
        <v>INR Zero Only</v>
      </c>
      <c r="IA46" s="25">
        <v>4.4</v>
      </c>
      <c r="IB46" s="25" t="s">
        <v>125</v>
      </c>
      <c r="IC46" s="25" t="s">
        <v>104</v>
      </c>
      <c r="ID46" s="25">
        <v>4</v>
      </c>
      <c r="IE46" s="26" t="s">
        <v>37</v>
      </c>
      <c r="IF46" s="26" t="s">
        <v>35</v>
      </c>
      <c r="IG46" s="26" t="s">
        <v>43</v>
      </c>
      <c r="IH46" s="26">
        <v>10</v>
      </c>
      <c r="II46" s="26" t="s">
        <v>37</v>
      </c>
    </row>
    <row r="47" spans="1:243" s="25" customFormat="1" ht="45">
      <c r="A47" s="72">
        <v>4.5</v>
      </c>
      <c r="B47" s="65" t="s">
        <v>227</v>
      </c>
      <c r="C47" s="68" t="s">
        <v>105</v>
      </c>
      <c r="D47" s="67">
        <v>1</v>
      </c>
      <c r="E47" s="49" t="s">
        <v>37</v>
      </c>
      <c r="F47" s="50"/>
      <c r="G47" s="51"/>
      <c r="H47" s="52"/>
      <c r="I47" s="53" t="s">
        <v>38</v>
      </c>
      <c r="J47" s="54">
        <f t="shared" si="6"/>
        <v>1</v>
      </c>
      <c r="K47" s="55" t="s">
        <v>39</v>
      </c>
      <c r="L47" s="55" t="s">
        <v>4</v>
      </c>
      <c r="M47" s="56"/>
      <c r="N47" s="51"/>
      <c r="O47" s="51"/>
      <c r="P47" s="57"/>
      <c r="Q47" s="51"/>
      <c r="R47" s="51"/>
      <c r="S47" s="57"/>
      <c r="T47" s="57"/>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c r="AS47" s="58"/>
      <c r="AT47" s="58"/>
      <c r="AU47" s="58"/>
      <c r="AV47" s="58"/>
      <c r="AW47" s="58"/>
      <c r="AX47" s="58"/>
      <c r="AY47" s="58"/>
      <c r="AZ47" s="58"/>
      <c r="BA47" s="59">
        <f t="shared" si="1"/>
        <v>0</v>
      </c>
      <c r="BB47" s="44">
        <f t="shared" si="2"/>
        <v>0</v>
      </c>
      <c r="BC47" s="24" t="str">
        <f t="shared" si="7"/>
        <v>INR Zero Only</v>
      </c>
      <c r="IA47" s="25">
        <v>4.5</v>
      </c>
      <c r="IB47" s="25" t="s">
        <v>126</v>
      </c>
      <c r="IC47" s="25" t="s">
        <v>105</v>
      </c>
      <c r="ID47" s="25">
        <v>4</v>
      </c>
      <c r="IE47" s="26" t="s">
        <v>37</v>
      </c>
      <c r="IF47" s="26" t="s">
        <v>40</v>
      </c>
      <c r="IG47" s="26" t="s">
        <v>36</v>
      </c>
      <c r="IH47" s="26">
        <v>123.223</v>
      </c>
      <c r="II47" s="26" t="s">
        <v>37</v>
      </c>
    </row>
    <row r="48" spans="1:243" s="25" customFormat="1" ht="60">
      <c r="A48" s="72">
        <v>4.6</v>
      </c>
      <c r="B48" s="65" t="s">
        <v>228</v>
      </c>
      <c r="C48" s="68" t="s">
        <v>106</v>
      </c>
      <c r="D48" s="67">
        <v>1</v>
      </c>
      <c r="E48" s="49" t="s">
        <v>37</v>
      </c>
      <c r="F48" s="50"/>
      <c r="G48" s="51"/>
      <c r="H48" s="51"/>
      <c r="I48" s="53" t="s">
        <v>38</v>
      </c>
      <c r="J48" s="54">
        <f t="shared" si="6"/>
        <v>1</v>
      </c>
      <c r="K48" s="55" t="s">
        <v>39</v>
      </c>
      <c r="L48" s="55" t="s">
        <v>4</v>
      </c>
      <c r="M48" s="56"/>
      <c r="N48" s="51"/>
      <c r="O48" s="51"/>
      <c r="P48" s="57"/>
      <c r="Q48" s="51"/>
      <c r="R48" s="51"/>
      <c r="S48" s="57"/>
      <c r="T48" s="57"/>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c r="AS48" s="58"/>
      <c r="AT48" s="58"/>
      <c r="AU48" s="58"/>
      <c r="AV48" s="58"/>
      <c r="AW48" s="58"/>
      <c r="AX48" s="58"/>
      <c r="AY48" s="58"/>
      <c r="AZ48" s="58"/>
      <c r="BA48" s="59">
        <f t="shared" si="1"/>
        <v>0</v>
      </c>
      <c r="BB48" s="44">
        <f t="shared" si="2"/>
        <v>0</v>
      </c>
      <c r="BC48" s="24" t="str">
        <f t="shared" si="7"/>
        <v>INR Zero Only</v>
      </c>
      <c r="IA48" s="25">
        <v>4.6</v>
      </c>
      <c r="IB48" s="25" t="s">
        <v>127</v>
      </c>
      <c r="IC48" s="25" t="s">
        <v>106</v>
      </c>
      <c r="ID48" s="25">
        <v>1</v>
      </c>
      <c r="IE48" s="26" t="s">
        <v>37</v>
      </c>
      <c r="IF48" s="26" t="s">
        <v>42</v>
      </c>
      <c r="IG48" s="26" t="s">
        <v>41</v>
      </c>
      <c r="IH48" s="26">
        <v>213</v>
      </c>
      <c r="II48" s="26" t="s">
        <v>37</v>
      </c>
    </row>
    <row r="49" spans="1:243" s="25" customFormat="1" ht="47.25">
      <c r="A49" s="72">
        <v>4.7</v>
      </c>
      <c r="B49" s="65" t="s">
        <v>229</v>
      </c>
      <c r="C49" s="68" t="s">
        <v>107</v>
      </c>
      <c r="D49" s="67">
        <v>1</v>
      </c>
      <c r="E49" s="49" t="s">
        <v>37</v>
      </c>
      <c r="F49" s="50"/>
      <c r="G49" s="51"/>
      <c r="H49" s="51"/>
      <c r="I49" s="53" t="s">
        <v>38</v>
      </c>
      <c r="J49" s="54">
        <f aca="true" t="shared" si="8" ref="J49:J90">IF(I49="Less(-)",-1,1)</f>
        <v>1</v>
      </c>
      <c r="K49" s="55" t="s">
        <v>39</v>
      </c>
      <c r="L49" s="55" t="s">
        <v>4</v>
      </c>
      <c r="M49" s="56"/>
      <c r="N49" s="51"/>
      <c r="O49" s="51"/>
      <c r="P49" s="57"/>
      <c r="Q49" s="51"/>
      <c r="R49" s="51"/>
      <c r="S49" s="57"/>
      <c r="T49" s="57"/>
      <c r="U49" s="58"/>
      <c r="V49" s="58"/>
      <c r="W49" s="58"/>
      <c r="X49" s="58"/>
      <c r="Y49" s="58"/>
      <c r="Z49" s="58"/>
      <c r="AA49" s="58"/>
      <c r="AB49" s="58"/>
      <c r="AC49" s="58"/>
      <c r="AD49" s="58"/>
      <c r="AE49" s="58"/>
      <c r="AF49" s="58"/>
      <c r="AG49" s="58"/>
      <c r="AH49" s="58"/>
      <c r="AI49" s="58"/>
      <c r="AJ49" s="58"/>
      <c r="AK49" s="58"/>
      <c r="AL49" s="58"/>
      <c r="AM49" s="58"/>
      <c r="AN49" s="58"/>
      <c r="AO49" s="58"/>
      <c r="AP49" s="58"/>
      <c r="AQ49" s="58"/>
      <c r="AR49" s="58"/>
      <c r="AS49" s="58"/>
      <c r="AT49" s="58"/>
      <c r="AU49" s="58"/>
      <c r="AV49" s="58"/>
      <c r="AW49" s="58"/>
      <c r="AX49" s="58"/>
      <c r="AY49" s="58"/>
      <c r="AZ49" s="58"/>
      <c r="BA49" s="59">
        <f aca="true" t="shared" si="9" ref="BA49:BA90">D49*M49</f>
        <v>0</v>
      </c>
      <c r="BB49" s="44">
        <f aca="true" t="shared" si="10" ref="BB49:BB90">D49*M49+N49+O49+P49+Q49+R49</f>
        <v>0</v>
      </c>
      <c r="BC49" s="24" t="str">
        <f aca="true" t="shared" si="11" ref="BC49:BC90">SpellNumber(L49,BB49)</f>
        <v>INR Zero Only</v>
      </c>
      <c r="IE49" s="26"/>
      <c r="IF49" s="26"/>
      <c r="IG49" s="26"/>
      <c r="IH49" s="26"/>
      <c r="II49" s="26"/>
    </row>
    <row r="50" spans="1:243" s="25" customFormat="1" ht="60">
      <c r="A50" s="72">
        <v>4.8</v>
      </c>
      <c r="B50" s="66" t="s">
        <v>230</v>
      </c>
      <c r="C50" s="68" t="s">
        <v>145</v>
      </c>
      <c r="D50" s="67">
        <v>1</v>
      </c>
      <c r="E50" s="49" t="s">
        <v>37</v>
      </c>
      <c r="F50" s="50"/>
      <c r="G50" s="51"/>
      <c r="H50" s="51"/>
      <c r="I50" s="53" t="s">
        <v>38</v>
      </c>
      <c r="J50" s="54">
        <f t="shared" si="8"/>
        <v>1</v>
      </c>
      <c r="K50" s="55" t="s">
        <v>39</v>
      </c>
      <c r="L50" s="55" t="s">
        <v>4</v>
      </c>
      <c r="M50" s="56"/>
      <c r="N50" s="51"/>
      <c r="O50" s="51"/>
      <c r="P50" s="57"/>
      <c r="Q50" s="51"/>
      <c r="R50" s="51"/>
      <c r="S50" s="57"/>
      <c r="T50" s="57"/>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58"/>
      <c r="AS50" s="58"/>
      <c r="AT50" s="58"/>
      <c r="AU50" s="58"/>
      <c r="AV50" s="58"/>
      <c r="AW50" s="58"/>
      <c r="AX50" s="58"/>
      <c r="AY50" s="58"/>
      <c r="AZ50" s="58"/>
      <c r="BA50" s="59">
        <f t="shared" si="9"/>
        <v>0</v>
      </c>
      <c r="BB50" s="44">
        <f t="shared" si="10"/>
        <v>0</v>
      </c>
      <c r="BC50" s="24" t="str">
        <f t="shared" si="11"/>
        <v>INR Zero Only</v>
      </c>
      <c r="IE50" s="26"/>
      <c r="IF50" s="26"/>
      <c r="IG50" s="26"/>
      <c r="IH50" s="26"/>
      <c r="II50" s="26"/>
    </row>
    <row r="51" spans="1:243" s="25" customFormat="1" ht="45">
      <c r="A51" s="72">
        <v>4.9</v>
      </c>
      <c r="B51" s="65" t="s">
        <v>138</v>
      </c>
      <c r="C51" s="68" t="s">
        <v>146</v>
      </c>
      <c r="D51" s="67">
        <v>1</v>
      </c>
      <c r="E51" s="49" t="s">
        <v>37</v>
      </c>
      <c r="F51" s="50"/>
      <c r="G51" s="51"/>
      <c r="H51" s="51"/>
      <c r="I51" s="53" t="s">
        <v>38</v>
      </c>
      <c r="J51" s="54">
        <f t="shared" si="8"/>
        <v>1</v>
      </c>
      <c r="K51" s="55" t="s">
        <v>39</v>
      </c>
      <c r="L51" s="55" t="s">
        <v>4</v>
      </c>
      <c r="M51" s="56"/>
      <c r="N51" s="51"/>
      <c r="O51" s="51"/>
      <c r="P51" s="57"/>
      <c r="Q51" s="51"/>
      <c r="R51" s="51"/>
      <c r="S51" s="57"/>
      <c r="T51" s="57"/>
      <c r="U51" s="58"/>
      <c r="V51" s="58"/>
      <c r="W51" s="58"/>
      <c r="X51" s="58"/>
      <c r="Y51" s="58"/>
      <c r="Z51" s="58"/>
      <c r="AA51" s="58"/>
      <c r="AB51" s="58"/>
      <c r="AC51" s="58"/>
      <c r="AD51" s="58"/>
      <c r="AE51" s="58"/>
      <c r="AF51" s="58"/>
      <c r="AG51" s="58"/>
      <c r="AH51" s="58"/>
      <c r="AI51" s="58"/>
      <c r="AJ51" s="58"/>
      <c r="AK51" s="58"/>
      <c r="AL51" s="58"/>
      <c r="AM51" s="58"/>
      <c r="AN51" s="58"/>
      <c r="AO51" s="58"/>
      <c r="AP51" s="58"/>
      <c r="AQ51" s="58"/>
      <c r="AR51" s="58"/>
      <c r="AS51" s="58"/>
      <c r="AT51" s="58"/>
      <c r="AU51" s="58"/>
      <c r="AV51" s="58"/>
      <c r="AW51" s="58"/>
      <c r="AX51" s="58"/>
      <c r="AY51" s="58"/>
      <c r="AZ51" s="58"/>
      <c r="BA51" s="59">
        <f t="shared" si="9"/>
        <v>0</v>
      </c>
      <c r="BB51" s="44">
        <f t="shared" si="10"/>
        <v>0</v>
      </c>
      <c r="BC51" s="24" t="str">
        <f t="shared" si="11"/>
        <v>INR Zero Only</v>
      </c>
      <c r="IE51" s="26"/>
      <c r="IF51" s="26"/>
      <c r="IG51" s="26"/>
      <c r="IH51" s="26"/>
      <c r="II51" s="26"/>
    </row>
    <row r="52" spans="1:243" s="25" customFormat="1" ht="45">
      <c r="A52" s="72">
        <v>5</v>
      </c>
      <c r="B52" s="65" t="s">
        <v>231</v>
      </c>
      <c r="C52" s="68" t="s">
        <v>147</v>
      </c>
      <c r="D52" s="67">
        <v>1</v>
      </c>
      <c r="E52" s="49" t="s">
        <v>37</v>
      </c>
      <c r="F52" s="50"/>
      <c r="G52" s="51"/>
      <c r="H52" s="51"/>
      <c r="I52" s="53" t="s">
        <v>38</v>
      </c>
      <c r="J52" s="54">
        <f t="shared" si="8"/>
        <v>1</v>
      </c>
      <c r="K52" s="55" t="s">
        <v>39</v>
      </c>
      <c r="L52" s="55" t="s">
        <v>4</v>
      </c>
      <c r="M52" s="56"/>
      <c r="N52" s="51"/>
      <c r="O52" s="51"/>
      <c r="P52" s="57"/>
      <c r="Q52" s="51"/>
      <c r="R52" s="51"/>
      <c r="S52" s="57"/>
      <c r="T52" s="57"/>
      <c r="U52" s="58"/>
      <c r="V52" s="58"/>
      <c r="W52" s="58"/>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58"/>
      <c r="AY52" s="58"/>
      <c r="AZ52" s="58"/>
      <c r="BA52" s="59">
        <f t="shared" si="9"/>
        <v>0</v>
      </c>
      <c r="BB52" s="44">
        <f t="shared" si="10"/>
        <v>0</v>
      </c>
      <c r="BC52" s="24" t="str">
        <f t="shared" si="11"/>
        <v>INR Zero Only</v>
      </c>
      <c r="IE52" s="26"/>
      <c r="IF52" s="26"/>
      <c r="IG52" s="26"/>
      <c r="IH52" s="26"/>
      <c r="II52" s="26"/>
    </row>
    <row r="53" spans="1:243" s="25" customFormat="1" ht="60">
      <c r="A53" s="72">
        <v>5.1</v>
      </c>
      <c r="B53" s="65" t="s">
        <v>232</v>
      </c>
      <c r="C53" s="68" t="s">
        <v>148</v>
      </c>
      <c r="D53" s="67">
        <v>1</v>
      </c>
      <c r="E53" s="49" t="s">
        <v>37</v>
      </c>
      <c r="F53" s="50"/>
      <c r="G53" s="51"/>
      <c r="H53" s="51"/>
      <c r="I53" s="53" t="s">
        <v>38</v>
      </c>
      <c r="J53" s="54">
        <f t="shared" si="8"/>
        <v>1</v>
      </c>
      <c r="K53" s="55" t="s">
        <v>39</v>
      </c>
      <c r="L53" s="55" t="s">
        <v>4</v>
      </c>
      <c r="M53" s="56"/>
      <c r="N53" s="51"/>
      <c r="O53" s="51"/>
      <c r="P53" s="57"/>
      <c r="Q53" s="51"/>
      <c r="R53" s="51"/>
      <c r="S53" s="57"/>
      <c r="T53" s="57"/>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9">
        <f t="shared" si="9"/>
        <v>0</v>
      </c>
      <c r="BB53" s="44">
        <f t="shared" si="10"/>
        <v>0</v>
      </c>
      <c r="BC53" s="24" t="str">
        <f t="shared" si="11"/>
        <v>INR Zero Only</v>
      </c>
      <c r="IE53" s="26"/>
      <c r="IF53" s="26"/>
      <c r="IG53" s="26"/>
      <c r="IH53" s="26"/>
      <c r="II53" s="26"/>
    </row>
    <row r="54" spans="1:243" s="25" customFormat="1" ht="31.5">
      <c r="A54" s="72">
        <v>5.19999999999999</v>
      </c>
      <c r="B54" s="65" t="s">
        <v>233</v>
      </c>
      <c r="C54" s="68" t="s">
        <v>149</v>
      </c>
      <c r="D54" s="67">
        <v>1</v>
      </c>
      <c r="E54" s="49" t="s">
        <v>37</v>
      </c>
      <c r="F54" s="50"/>
      <c r="G54" s="51"/>
      <c r="H54" s="51"/>
      <c r="I54" s="53" t="s">
        <v>38</v>
      </c>
      <c r="J54" s="54">
        <f t="shared" si="8"/>
        <v>1</v>
      </c>
      <c r="K54" s="55" t="s">
        <v>39</v>
      </c>
      <c r="L54" s="55" t="s">
        <v>4</v>
      </c>
      <c r="M54" s="56"/>
      <c r="N54" s="51"/>
      <c r="O54" s="51"/>
      <c r="P54" s="57"/>
      <c r="Q54" s="51"/>
      <c r="R54" s="51"/>
      <c r="S54" s="57"/>
      <c r="T54" s="57"/>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9">
        <f t="shared" si="9"/>
        <v>0</v>
      </c>
      <c r="BB54" s="44">
        <f t="shared" si="10"/>
        <v>0</v>
      </c>
      <c r="BC54" s="24" t="str">
        <f t="shared" si="11"/>
        <v>INR Zero Only</v>
      </c>
      <c r="IE54" s="26"/>
      <c r="IF54" s="26"/>
      <c r="IG54" s="26"/>
      <c r="IH54" s="26"/>
      <c r="II54" s="26"/>
    </row>
    <row r="55" spans="1:243" s="25" customFormat="1" ht="45">
      <c r="A55" s="72">
        <v>5.29999999999999</v>
      </c>
      <c r="B55" s="66" t="s">
        <v>234</v>
      </c>
      <c r="C55" s="68" t="s">
        <v>150</v>
      </c>
      <c r="D55" s="67">
        <v>1</v>
      </c>
      <c r="E55" s="49" t="s">
        <v>37</v>
      </c>
      <c r="F55" s="50"/>
      <c r="G55" s="51"/>
      <c r="H55" s="51"/>
      <c r="I55" s="53" t="s">
        <v>38</v>
      </c>
      <c r="J55" s="54">
        <f t="shared" si="8"/>
        <v>1</v>
      </c>
      <c r="K55" s="55" t="s">
        <v>39</v>
      </c>
      <c r="L55" s="55" t="s">
        <v>4</v>
      </c>
      <c r="M55" s="56"/>
      <c r="N55" s="51"/>
      <c r="O55" s="51"/>
      <c r="P55" s="57"/>
      <c r="Q55" s="51"/>
      <c r="R55" s="51"/>
      <c r="S55" s="57"/>
      <c r="T55" s="57"/>
      <c r="U55" s="58"/>
      <c r="V55" s="58"/>
      <c r="W55" s="58"/>
      <c r="X55" s="58"/>
      <c r="Y55" s="58"/>
      <c r="Z55" s="58"/>
      <c r="AA55" s="58"/>
      <c r="AB55" s="58"/>
      <c r="AC55" s="58"/>
      <c r="AD55" s="58"/>
      <c r="AE55" s="58"/>
      <c r="AF55" s="58"/>
      <c r="AG55" s="58"/>
      <c r="AH55" s="58"/>
      <c r="AI55" s="58"/>
      <c r="AJ55" s="58"/>
      <c r="AK55" s="58"/>
      <c r="AL55" s="58"/>
      <c r="AM55" s="58"/>
      <c r="AN55" s="58"/>
      <c r="AO55" s="58"/>
      <c r="AP55" s="58"/>
      <c r="AQ55" s="58"/>
      <c r="AR55" s="58"/>
      <c r="AS55" s="58"/>
      <c r="AT55" s="58"/>
      <c r="AU55" s="58"/>
      <c r="AV55" s="58"/>
      <c r="AW55" s="58"/>
      <c r="AX55" s="58"/>
      <c r="AY55" s="58"/>
      <c r="AZ55" s="58"/>
      <c r="BA55" s="59">
        <f t="shared" si="9"/>
        <v>0</v>
      </c>
      <c r="BB55" s="44">
        <f t="shared" si="10"/>
        <v>0</v>
      </c>
      <c r="BC55" s="24" t="str">
        <f t="shared" si="11"/>
        <v>INR Zero Only</v>
      </c>
      <c r="IE55" s="26"/>
      <c r="IF55" s="26"/>
      <c r="IG55" s="26"/>
      <c r="IH55" s="26"/>
      <c r="II55" s="26"/>
    </row>
    <row r="56" spans="1:243" s="25" customFormat="1" ht="30">
      <c r="A56" s="72">
        <v>5.39999999999999</v>
      </c>
      <c r="B56" s="65" t="s">
        <v>140</v>
      </c>
      <c r="C56" s="68" t="s">
        <v>151</v>
      </c>
      <c r="D56" s="67">
        <v>1</v>
      </c>
      <c r="E56" s="49" t="s">
        <v>37</v>
      </c>
      <c r="F56" s="50"/>
      <c r="G56" s="51"/>
      <c r="H56" s="51"/>
      <c r="I56" s="53" t="s">
        <v>38</v>
      </c>
      <c r="J56" s="54">
        <f t="shared" si="8"/>
        <v>1</v>
      </c>
      <c r="K56" s="55" t="s">
        <v>39</v>
      </c>
      <c r="L56" s="55" t="s">
        <v>4</v>
      </c>
      <c r="M56" s="56"/>
      <c r="N56" s="51"/>
      <c r="O56" s="51"/>
      <c r="P56" s="57"/>
      <c r="Q56" s="51"/>
      <c r="R56" s="51"/>
      <c r="S56" s="57"/>
      <c r="T56" s="57"/>
      <c r="U56" s="58"/>
      <c r="V56" s="58"/>
      <c r="W56" s="58"/>
      <c r="X56" s="58"/>
      <c r="Y56" s="58"/>
      <c r="Z56" s="58"/>
      <c r="AA56" s="58"/>
      <c r="AB56" s="58"/>
      <c r="AC56" s="58"/>
      <c r="AD56" s="58"/>
      <c r="AE56" s="58"/>
      <c r="AF56" s="58"/>
      <c r="AG56" s="58"/>
      <c r="AH56" s="58"/>
      <c r="AI56" s="58"/>
      <c r="AJ56" s="58"/>
      <c r="AK56" s="58"/>
      <c r="AL56" s="58"/>
      <c r="AM56" s="58"/>
      <c r="AN56" s="58"/>
      <c r="AO56" s="58"/>
      <c r="AP56" s="58"/>
      <c r="AQ56" s="58"/>
      <c r="AR56" s="58"/>
      <c r="AS56" s="58"/>
      <c r="AT56" s="58"/>
      <c r="AU56" s="58"/>
      <c r="AV56" s="58"/>
      <c r="AW56" s="58"/>
      <c r="AX56" s="58"/>
      <c r="AY56" s="58"/>
      <c r="AZ56" s="58"/>
      <c r="BA56" s="59">
        <f t="shared" si="9"/>
        <v>0</v>
      </c>
      <c r="BB56" s="44">
        <f t="shared" si="10"/>
        <v>0</v>
      </c>
      <c r="BC56" s="24" t="str">
        <f t="shared" si="11"/>
        <v>INR Zero Only</v>
      </c>
      <c r="IE56" s="26"/>
      <c r="IF56" s="26"/>
      <c r="IG56" s="26"/>
      <c r="IH56" s="26"/>
      <c r="II56" s="26"/>
    </row>
    <row r="57" spans="1:243" s="25" customFormat="1" ht="30">
      <c r="A57" s="72">
        <v>5.49999999999999</v>
      </c>
      <c r="B57" s="65" t="s">
        <v>235</v>
      </c>
      <c r="C57" s="68" t="s">
        <v>152</v>
      </c>
      <c r="D57" s="67">
        <v>1</v>
      </c>
      <c r="E57" s="49" t="s">
        <v>37</v>
      </c>
      <c r="F57" s="50"/>
      <c r="G57" s="51"/>
      <c r="H57" s="51"/>
      <c r="I57" s="53" t="s">
        <v>38</v>
      </c>
      <c r="J57" s="54">
        <f t="shared" si="8"/>
        <v>1</v>
      </c>
      <c r="K57" s="55" t="s">
        <v>39</v>
      </c>
      <c r="L57" s="55" t="s">
        <v>4</v>
      </c>
      <c r="M57" s="56"/>
      <c r="N57" s="51"/>
      <c r="O57" s="51"/>
      <c r="P57" s="57"/>
      <c r="Q57" s="51"/>
      <c r="R57" s="51"/>
      <c r="S57" s="57"/>
      <c r="T57" s="57"/>
      <c r="U57" s="58"/>
      <c r="V57" s="58"/>
      <c r="W57" s="58"/>
      <c r="X57" s="58"/>
      <c r="Y57" s="58"/>
      <c r="Z57" s="58"/>
      <c r="AA57" s="58"/>
      <c r="AB57" s="58"/>
      <c r="AC57" s="58"/>
      <c r="AD57" s="58"/>
      <c r="AE57" s="58"/>
      <c r="AF57" s="58"/>
      <c r="AG57" s="58"/>
      <c r="AH57" s="58"/>
      <c r="AI57" s="58"/>
      <c r="AJ57" s="58"/>
      <c r="AK57" s="58"/>
      <c r="AL57" s="58"/>
      <c r="AM57" s="58"/>
      <c r="AN57" s="58"/>
      <c r="AO57" s="58"/>
      <c r="AP57" s="58"/>
      <c r="AQ57" s="58"/>
      <c r="AR57" s="58"/>
      <c r="AS57" s="58"/>
      <c r="AT57" s="58"/>
      <c r="AU57" s="58"/>
      <c r="AV57" s="58"/>
      <c r="AW57" s="58"/>
      <c r="AX57" s="58"/>
      <c r="AY57" s="58"/>
      <c r="AZ57" s="58"/>
      <c r="BA57" s="59">
        <f t="shared" si="9"/>
        <v>0</v>
      </c>
      <c r="BB57" s="44">
        <f t="shared" si="10"/>
        <v>0</v>
      </c>
      <c r="BC57" s="24" t="str">
        <f t="shared" si="11"/>
        <v>INR Zero Only</v>
      </c>
      <c r="IE57" s="26"/>
      <c r="IF57" s="26"/>
      <c r="IG57" s="26"/>
      <c r="IH57" s="26"/>
      <c r="II57" s="26"/>
    </row>
    <row r="58" spans="1:243" s="25" customFormat="1" ht="45">
      <c r="A58" s="72">
        <v>5.59999999999999</v>
      </c>
      <c r="B58" s="65" t="s">
        <v>236</v>
      </c>
      <c r="C58" s="68" t="s">
        <v>153</v>
      </c>
      <c r="D58" s="67">
        <v>1</v>
      </c>
      <c r="E58" s="49" t="s">
        <v>37</v>
      </c>
      <c r="F58" s="50"/>
      <c r="G58" s="51"/>
      <c r="H58" s="51"/>
      <c r="I58" s="53" t="s">
        <v>38</v>
      </c>
      <c r="J58" s="54">
        <f t="shared" si="8"/>
        <v>1</v>
      </c>
      <c r="K58" s="55" t="s">
        <v>39</v>
      </c>
      <c r="L58" s="55" t="s">
        <v>4</v>
      </c>
      <c r="M58" s="56"/>
      <c r="N58" s="51"/>
      <c r="O58" s="51"/>
      <c r="P58" s="57"/>
      <c r="Q58" s="51"/>
      <c r="R58" s="51"/>
      <c r="S58" s="57"/>
      <c r="T58" s="57"/>
      <c r="U58" s="58"/>
      <c r="V58" s="58"/>
      <c r="W58" s="58"/>
      <c r="X58" s="58"/>
      <c r="Y58" s="58"/>
      <c r="Z58" s="58"/>
      <c r="AA58" s="58"/>
      <c r="AB58" s="58"/>
      <c r="AC58" s="58"/>
      <c r="AD58" s="58"/>
      <c r="AE58" s="58"/>
      <c r="AF58" s="58"/>
      <c r="AG58" s="58"/>
      <c r="AH58" s="58"/>
      <c r="AI58" s="58"/>
      <c r="AJ58" s="58"/>
      <c r="AK58" s="58"/>
      <c r="AL58" s="58"/>
      <c r="AM58" s="58"/>
      <c r="AN58" s="58"/>
      <c r="AO58" s="58"/>
      <c r="AP58" s="58"/>
      <c r="AQ58" s="58"/>
      <c r="AR58" s="58"/>
      <c r="AS58" s="58"/>
      <c r="AT58" s="58"/>
      <c r="AU58" s="58"/>
      <c r="AV58" s="58"/>
      <c r="AW58" s="58"/>
      <c r="AX58" s="58"/>
      <c r="AY58" s="58"/>
      <c r="AZ58" s="58"/>
      <c r="BA58" s="59">
        <f t="shared" si="9"/>
        <v>0</v>
      </c>
      <c r="BB58" s="44">
        <f t="shared" si="10"/>
        <v>0</v>
      </c>
      <c r="BC58" s="24" t="str">
        <f t="shared" si="11"/>
        <v>INR Zero Only</v>
      </c>
      <c r="IE58" s="26"/>
      <c r="IF58" s="26"/>
      <c r="IG58" s="26"/>
      <c r="IH58" s="26"/>
      <c r="II58" s="26"/>
    </row>
    <row r="59" spans="1:243" s="25" customFormat="1" ht="31.5">
      <c r="A59" s="72">
        <v>5.69999999999999</v>
      </c>
      <c r="B59" s="65" t="s">
        <v>237</v>
      </c>
      <c r="C59" s="68" t="s">
        <v>154</v>
      </c>
      <c r="D59" s="67">
        <v>1</v>
      </c>
      <c r="E59" s="49" t="s">
        <v>37</v>
      </c>
      <c r="F59" s="50"/>
      <c r="G59" s="51"/>
      <c r="H59" s="51"/>
      <c r="I59" s="53" t="s">
        <v>38</v>
      </c>
      <c r="J59" s="54">
        <f t="shared" si="8"/>
        <v>1</v>
      </c>
      <c r="K59" s="55" t="s">
        <v>39</v>
      </c>
      <c r="L59" s="55" t="s">
        <v>4</v>
      </c>
      <c r="M59" s="56"/>
      <c r="N59" s="51"/>
      <c r="O59" s="51"/>
      <c r="P59" s="57"/>
      <c r="Q59" s="51"/>
      <c r="R59" s="51"/>
      <c r="S59" s="57"/>
      <c r="T59" s="57"/>
      <c r="U59" s="58"/>
      <c r="V59" s="58"/>
      <c r="W59" s="58"/>
      <c r="X59" s="58"/>
      <c r="Y59" s="58"/>
      <c r="Z59" s="58"/>
      <c r="AA59" s="58"/>
      <c r="AB59" s="58"/>
      <c r="AC59" s="58"/>
      <c r="AD59" s="58"/>
      <c r="AE59" s="58"/>
      <c r="AF59" s="58"/>
      <c r="AG59" s="58"/>
      <c r="AH59" s="58"/>
      <c r="AI59" s="58"/>
      <c r="AJ59" s="58"/>
      <c r="AK59" s="58"/>
      <c r="AL59" s="58"/>
      <c r="AM59" s="58"/>
      <c r="AN59" s="58"/>
      <c r="AO59" s="58"/>
      <c r="AP59" s="58"/>
      <c r="AQ59" s="58"/>
      <c r="AR59" s="58"/>
      <c r="AS59" s="58"/>
      <c r="AT59" s="58"/>
      <c r="AU59" s="58"/>
      <c r="AV59" s="58"/>
      <c r="AW59" s="58"/>
      <c r="AX59" s="58"/>
      <c r="AY59" s="58"/>
      <c r="AZ59" s="58"/>
      <c r="BA59" s="59">
        <f t="shared" si="9"/>
        <v>0</v>
      </c>
      <c r="BB59" s="44">
        <f t="shared" si="10"/>
        <v>0</v>
      </c>
      <c r="BC59" s="24" t="str">
        <f t="shared" si="11"/>
        <v>INR Zero Only</v>
      </c>
      <c r="IE59" s="26"/>
      <c r="IF59" s="26"/>
      <c r="IG59" s="26"/>
      <c r="IH59" s="26"/>
      <c r="II59" s="26"/>
    </row>
    <row r="60" spans="1:243" s="25" customFormat="1" ht="45">
      <c r="A60" s="72">
        <v>5.79999999999999</v>
      </c>
      <c r="B60" s="66" t="s">
        <v>238</v>
      </c>
      <c r="C60" s="68" t="s">
        <v>155</v>
      </c>
      <c r="D60" s="67">
        <v>1</v>
      </c>
      <c r="E60" s="49" t="s">
        <v>37</v>
      </c>
      <c r="F60" s="50"/>
      <c r="G60" s="51"/>
      <c r="H60" s="51"/>
      <c r="I60" s="53" t="s">
        <v>38</v>
      </c>
      <c r="J60" s="54">
        <f t="shared" si="8"/>
        <v>1</v>
      </c>
      <c r="K60" s="55" t="s">
        <v>39</v>
      </c>
      <c r="L60" s="55" t="s">
        <v>4</v>
      </c>
      <c r="M60" s="56"/>
      <c r="N60" s="51"/>
      <c r="O60" s="51"/>
      <c r="P60" s="57"/>
      <c r="Q60" s="51"/>
      <c r="R60" s="51"/>
      <c r="S60" s="57"/>
      <c r="T60" s="57"/>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9">
        <f t="shared" si="9"/>
        <v>0</v>
      </c>
      <c r="BB60" s="44">
        <f t="shared" si="10"/>
        <v>0</v>
      </c>
      <c r="BC60" s="24" t="str">
        <f t="shared" si="11"/>
        <v>INR Zero Only</v>
      </c>
      <c r="IE60" s="26"/>
      <c r="IF60" s="26"/>
      <c r="IG60" s="26"/>
      <c r="IH60" s="26"/>
      <c r="II60" s="26"/>
    </row>
    <row r="61" spans="1:243" s="25" customFormat="1" ht="30">
      <c r="A61" s="72">
        <v>5.89999999999999</v>
      </c>
      <c r="B61" s="65" t="s">
        <v>239</v>
      </c>
      <c r="C61" s="68" t="s">
        <v>156</v>
      </c>
      <c r="D61" s="67">
        <v>1</v>
      </c>
      <c r="E61" s="49" t="s">
        <v>37</v>
      </c>
      <c r="F61" s="50"/>
      <c r="G61" s="51"/>
      <c r="H61" s="51"/>
      <c r="I61" s="53" t="s">
        <v>38</v>
      </c>
      <c r="J61" s="54">
        <f t="shared" si="8"/>
        <v>1</v>
      </c>
      <c r="K61" s="55" t="s">
        <v>39</v>
      </c>
      <c r="L61" s="55" t="s">
        <v>4</v>
      </c>
      <c r="M61" s="56"/>
      <c r="N61" s="51"/>
      <c r="O61" s="51"/>
      <c r="P61" s="57"/>
      <c r="Q61" s="51"/>
      <c r="R61" s="51"/>
      <c r="S61" s="57"/>
      <c r="T61" s="57"/>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9">
        <f t="shared" si="9"/>
        <v>0</v>
      </c>
      <c r="BB61" s="44">
        <f t="shared" si="10"/>
        <v>0</v>
      </c>
      <c r="BC61" s="24" t="str">
        <f t="shared" si="11"/>
        <v>INR Zero Only</v>
      </c>
      <c r="IE61" s="26"/>
      <c r="IF61" s="26"/>
      <c r="IG61" s="26"/>
      <c r="IH61" s="26"/>
      <c r="II61" s="26"/>
    </row>
    <row r="62" spans="1:243" s="25" customFormat="1" ht="30">
      <c r="A62" s="72">
        <v>5.99999999999999</v>
      </c>
      <c r="B62" s="65" t="s">
        <v>240</v>
      </c>
      <c r="C62" s="68" t="s">
        <v>157</v>
      </c>
      <c r="D62" s="67">
        <v>1</v>
      </c>
      <c r="E62" s="49" t="s">
        <v>37</v>
      </c>
      <c r="F62" s="50"/>
      <c r="G62" s="51"/>
      <c r="H62" s="51"/>
      <c r="I62" s="53" t="s">
        <v>38</v>
      </c>
      <c r="J62" s="54">
        <f t="shared" si="8"/>
        <v>1</v>
      </c>
      <c r="K62" s="55" t="s">
        <v>39</v>
      </c>
      <c r="L62" s="55" t="s">
        <v>4</v>
      </c>
      <c r="M62" s="56"/>
      <c r="N62" s="51"/>
      <c r="O62" s="51"/>
      <c r="P62" s="57"/>
      <c r="Q62" s="51"/>
      <c r="R62" s="51"/>
      <c r="S62" s="57"/>
      <c r="T62" s="57"/>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c r="AS62" s="58"/>
      <c r="AT62" s="58"/>
      <c r="AU62" s="58"/>
      <c r="AV62" s="58"/>
      <c r="AW62" s="58"/>
      <c r="AX62" s="58"/>
      <c r="AY62" s="58"/>
      <c r="AZ62" s="58"/>
      <c r="BA62" s="59">
        <f t="shared" si="9"/>
        <v>0</v>
      </c>
      <c r="BB62" s="44">
        <f t="shared" si="10"/>
        <v>0</v>
      </c>
      <c r="BC62" s="24" t="str">
        <f t="shared" si="11"/>
        <v>INR Zero Only</v>
      </c>
      <c r="IE62" s="26"/>
      <c r="IF62" s="26"/>
      <c r="IG62" s="26"/>
      <c r="IH62" s="26"/>
      <c r="II62" s="26"/>
    </row>
    <row r="63" spans="1:243" s="25" customFormat="1" ht="45">
      <c r="A63" s="72">
        <v>6.09999999999999</v>
      </c>
      <c r="B63" s="65" t="s">
        <v>241</v>
      </c>
      <c r="C63" s="68" t="s">
        <v>158</v>
      </c>
      <c r="D63" s="67">
        <v>1</v>
      </c>
      <c r="E63" s="49" t="s">
        <v>37</v>
      </c>
      <c r="F63" s="50"/>
      <c r="G63" s="51"/>
      <c r="H63" s="51"/>
      <c r="I63" s="53" t="s">
        <v>38</v>
      </c>
      <c r="J63" s="54">
        <f t="shared" si="8"/>
        <v>1</v>
      </c>
      <c r="K63" s="55" t="s">
        <v>39</v>
      </c>
      <c r="L63" s="55" t="s">
        <v>4</v>
      </c>
      <c r="M63" s="56"/>
      <c r="N63" s="51"/>
      <c r="O63" s="51"/>
      <c r="P63" s="57"/>
      <c r="Q63" s="51"/>
      <c r="R63" s="51"/>
      <c r="S63" s="57"/>
      <c r="T63" s="57"/>
      <c r="U63" s="58"/>
      <c r="V63" s="58"/>
      <c r="W63" s="58"/>
      <c r="X63" s="58"/>
      <c r="Y63" s="58"/>
      <c r="Z63" s="58"/>
      <c r="AA63" s="58"/>
      <c r="AB63" s="58"/>
      <c r="AC63" s="58"/>
      <c r="AD63" s="58"/>
      <c r="AE63" s="58"/>
      <c r="AF63" s="58"/>
      <c r="AG63" s="58"/>
      <c r="AH63" s="58"/>
      <c r="AI63" s="58"/>
      <c r="AJ63" s="58"/>
      <c r="AK63" s="58"/>
      <c r="AL63" s="58"/>
      <c r="AM63" s="58"/>
      <c r="AN63" s="58"/>
      <c r="AO63" s="58"/>
      <c r="AP63" s="58"/>
      <c r="AQ63" s="58"/>
      <c r="AR63" s="58"/>
      <c r="AS63" s="58"/>
      <c r="AT63" s="58"/>
      <c r="AU63" s="58"/>
      <c r="AV63" s="58"/>
      <c r="AW63" s="58"/>
      <c r="AX63" s="58"/>
      <c r="AY63" s="58"/>
      <c r="AZ63" s="58"/>
      <c r="BA63" s="59">
        <f t="shared" si="9"/>
        <v>0</v>
      </c>
      <c r="BB63" s="44">
        <f t="shared" si="10"/>
        <v>0</v>
      </c>
      <c r="BC63" s="24" t="str">
        <f t="shared" si="11"/>
        <v>INR Zero Only</v>
      </c>
      <c r="IE63" s="26"/>
      <c r="IF63" s="26"/>
      <c r="IG63" s="26"/>
      <c r="IH63" s="26"/>
      <c r="II63" s="26"/>
    </row>
    <row r="64" spans="1:243" s="25" customFormat="1" ht="31.5">
      <c r="A64" s="72">
        <v>6.19999999999999</v>
      </c>
      <c r="B64" s="65" t="s">
        <v>242</v>
      </c>
      <c r="C64" s="68" t="s">
        <v>159</v>
      </c>
      <c r="D64" s="67">
        <v>1</v>
      </c>
      <c r="E64" s="49" t="s">
        <v>37</v>
      </c>
      <c r="F64" s="50"/>
      <c r="G64" s="51"/>
      <c r="H64" s="51"/>
      <c r="I64" s="53" t="s">
        <v>38</v>
      </c>
      <c r="J64" s="54">
        <f t="shared" si="8"/>
        <v>1</v>
      </c>
      <c r="K64" s="55" t="s">
        <v>39</v>
      </c>
      <c r="L64" s="55" t="s">
        <v>4</v>
      </c>
      <c r="M64" s="56"/>
      <c r="N64" s="51"/>
      <c r="O64" s="51"/>
      <c r="P64" s="57"/>
      <c r="Q64" s="51"/>
      <c r="R64" s="51"/>
      <c r="S64" s="57"/>
      <c r="T64" s="57"/>
      <c r="U64" s="58"/>
      <c r="V64" s="58"/>
      <c r="W64" s="58"/>
      <c r="X64" s="58"/>
      <c r="Y64" s="58"/>
      <c r="Z64" s="58"/>
      <c r="AA64" s="58"/>
      <c r="AB64" s="58"/>
      <c r="AC64" s="58"/>
      <c r="AD64" s="58"/>
      <c r="AE64" s="58"/>
      <c r="AF64" s="58"/>
      <c r="AG64" s="58"/>
      <c r="AH64" s="58"/>
      <c r="AI64" s="58"/>
      <c r="AJ64" s="58"/>
      <c r="AK64" s="58"/>
      <c r="AL64" s="58"/>
      <c r="AM64" s="58"/>
      <c r="AN64" s="58"/>
      <c r="AO64" s="58"/>
      <c r="AP64" s="58"/>
      <c r="AQ64" s="58"/>
      <c r="AR64" s="58"/>
      <c r="AS64" s="58"/>
      <c r="AT64" s="58"/>
      <c r="AU64" s="58"/>
      <c r="AV64" s="58"/>
      <c r="AW64" s="58"/>
      <c r="AX64" s="58"/>
      <c r="AY64" s="58"/>
      <c r="AZ64" s="58"/>
      <c r="BA64" s="59">
        <f t="shared" si="9"/>
        <v>0</v>
      </c>
      <c r="BB64" s="44">
        <f t="shared" si="10"/>
        <v>0</v>
      </c>
      <c r="BC64" s="24" t="str">
        <f t="shared" si="11"/>
        <v>INR Zero Only</v>
      </c>
      <c r="IE64" s="26"/>
      <c r="IF64" s="26"/>
      <c r="IG64" s="26"/>
      <c r="IH64" s="26"/>
      <c r="II64" s="26"/>
    </row>
    <row r="65" spans="1:243" s="25" customFormat="1" ht="45">
      <c r="A65" s="72">
        <v>6.29999999999999</v>
      </c>
      <c r="B65" s="66" t="s">
        <v>243</v>
      </c>
      <c r="C65" s="68" t="s">
        <v>160</v>
      </c>
      <c r="D65" s="67">
        <v>1</v>
      </c>
      <c r="E65" s="49" t="s">
        <v>37</v>
      </c>
      <c r="F65" s="50"/>
      <c r="G65" s="51"/>
      <c r="H65" s="51"/>
      <c r="I65" s="53" t="s">
        <v>38</v>
      </c>
      <c r="J65" s="54">
        <f t="shared" si="8"/>
        <v>1</v>
      </c>
      <c r="K65" s="55" t="s">
        <v>39</v>
      </c>
      <c r="L65" s="55" t="s">
        <v>4</v>
      </c>
      <c r="M65" s="56"/>
      <c r="N65" s="51"/>
      <c r="O65" s="51"/>
      <c r="P65" s="57"/>
      <c r="Q65" s="51"/>
      <c r="R65" s="51"/>
      <c r="S65" s="57"/>
      <c r="T65" s="57"/>
      <c r="U65" s="58"/>
      <c r="V65" s="58"/>
      <c r="W65" s="58"/>
      <c r="X65" s="58"/>
      <c r="Y65" s="58"/>
      <c r="Z65" s="58"/>
      <c r="AA65" s="58"/>
      <c r="AB65" s="58"/>
      <c r="AC65" s="58"/>
      <c r="AD65" s="58"/>
      <c r="AE65" s="58"/>
      <c r="AF65" s="58"/>
      <c r="AG65" s="58"/>
      <c r="AH65" s="58"/>
      <c r="AI65" s="58"/>
      <c r="AJ65" s="58"/>
      <c r="AK65" s="58"/>
      <c r="AL65" s="58"/>
      <c r="AM65" s="58"/>
      <c r="AN65" s="58"/>
      <c r="AO65" s="58"/>
      <c r="AP65" s="58"/>
      <c r="AQ65" s="58"/>
      <c r="AR65" s="58"/>
      <c r="AS65" s="58"/>
      <c r="AT65" s="58"/>
      <c r="AU65" s="58"/>
      <c r="AV65" s="58"/>
      <c r="AW65" s="58"/>
      <c r="AX65" s="58"/>
      <c r="AY65" s="58"/>
      <c r="AZ65" s="58"/>
      <c r="BA65" s="59">
        <f t="shared" si="9"/>
        <v>0</v>
      </c>
      <c r="BB65" s="44">
        <f t="shared" si="10"/>
        <v>0</v>
      </c>
      <c r="BC65" s="24" t="str">
        <f t="shared" si="11"/>
        <v>INR Zero Only</v>
      </c>
      <c r="IE65" s="26"/>
      <c r="IF65" s="26"/>
      <c r="IG65" s="26"/>
      <c r="IH65" s="26"/>
      <c r="II65" s="26"/>
    </row>
    <row r="66" spans="1:243" s="25" customFormat="1" ht="30">
      <c r="A66" s="72">
        <v>6.39999999999999</v>
      </c>
      <c r="B66" s="65" t="s">
        <v>244</v>
      </c>
      <c r="C66" s="68" t="s">
        <v>161</v>
      </c>
      <c r="D66" s="67">
        <v>1</v>
      </c>
      <c r="E66" s="49" t="s">
        <v>37</v>
      </c>
      <c r="F66" s="50"/>
      <c r="G66" s="51"/>
      <c r="H66" s="51"/>
      <c r="I66" s="53" t="s">
        <v>38</v>
      </c>
      <c r="J66" s="54">
        <f t="shared" si="8"/>
        <v>1</v>
      </c>
      <c r="K66" s="55" t="s">
        <v>39</v>
      </c>
      <c r="L66" s="55" t="s">
        <v>4</v>
      </c>
      <c r="M66" s="56"/>
      <c r="N66" s="51"/>
      <c r="O66" s="51"/>
      <c r="P66" s="57"/>
      <c r="Q66" s="51"/>
      <c r="R66" s="51"/>
      <c r="S66" s="57"/>
      <c r="T66" s="57"/>
      <c r="U66" s="58"/>
      <c r="V66" s="58"/>
      <c r="W66" s="58"/>
      <c r="X66" s="58"/>
      <c r="Y66" s="58"/>
      <c r="Z66" s="58"/>
      <c r="AA66" s="58"/>
      <c r="AB66" s="58"/>
      <c r="AC66" s="58"/>
      <c r="AD66" s="58"/>
      <c r="AE66" s="58"/>
      <c r="AF66" s="58"/>
      <c r="AG66" s="58"/>
      <c r="AH66" s="58"/>
      <c r="AI66" s="58"/>
      <c r="AJ66" s="58"/>
      <c r="AK66" s="58"/>
      <c r="AL66" s="58"/>
      <c r="AM66" s="58"/>
      <c r="AN66" s="58"/>
      <c r="AO66" s="58"/>
      <c r="AP66" s="58"/>
      <c r="AQ66" s="58"/>
      <c r="AR66" s="58"/>
      <c r="AS66" s="58"/>
      <c r="AT66" s="58"/>
      <c r="AU66" s="58"/>
      <c r="AV66" s="58"/>
      <c r="AW66" s="58"/>
      <c r="AX66" s="58"/>
      <c r="AY66" s="58"/>
      <c r="AZ66" s="58"/>
      <c r="BA66" s="59">
        <f t="shared" si="9"/>
        <v>0</v>
      </c>
      <c r="BB66" s="44">
        <f t="shared" si="10"/>
        <v>0</v>
      </c>
      <c r="BC66" s="24" t="str">
        <f t="shared" si="11"/>
        <v>INR Zero Only</v>
      </c>
      <c r="IE66" s="26"/>
      <c r="IF66" s="26"/>
      <c r="IG66" s="26"/>
      <c r="IH66" s="26"/>
      <c r="II66" s="26"/>
    </row>
    <row r="67" spans="1:243" s="25" customFormat="1" ht="30">
      <c r="A67" s="72">
        <v>6.49999999999999</v>
      </c>
      <c r="B67" s="65" t="s">
        <v>245</v>
      </c>
      <c r="C67" s="68" t="s">
        <v>162</v>
      </c>
      <c r="D67" s="67">
        <v>1</v>
      </c>
      <c r="E67" s="49" t="s">
        <v>37</v>
      </c>
      <c r="F67" s="50"/>
      <c r="G67" s="51"/>
      <c r="H67" s="51"/>
      <c r="I67" s="53" t="s">
        <v>38</v>
      </c>
      <c r="J67" s="54">
        <f t="shared" si="8"/>
        <v>1</v>
      </c>
      <c r="K67" s="55" t="s">
        <v>39</v>
      </c>
      <c r="L67" s="55" t="s">
        <v>4</v>
      </c>
      <c r="M67" s="56"/>
      <c r="N67" s="51"/>
      <c r="O67" s="51"/>
      <c r="P67" s="57"/>
      <c r="Q67" s="51"/>
      <c r="R67" s="51"/>
      <c r="S67" s="57"/>
      <c r="T67" s="57"/>
      <c r="U67" s="58"/>
      <c r="V67" s="58"/>
      <c r="W67" s="58"/>
      <c r="X67" s="58"/>
      <c r="Y67" s="58"/>
      <c r="Z67" s="58"/>
      <c r="AA67" s="58"/>
      <c r="AB67" s="58"/>
      <c r="AC67" s="58"/>
      <c r="AD67" s="58"/>
      <c r="AE67" s="58"/>
      <c r="AF67" s="58"/>
      <c r="AG67" s="58"/>
      <c r="AH67" s="58"/>
      <c r="AI67" s="58"/>
      <c r="AJ67" s="58"/>
      <c r="AK67" s="58"/>
      <c r="AL67" s="58"/>
      <c r="AM67" s="58"/>
      <c r="AN67" s="58"/>
      <c r="AO67" s="58"/>
      <c r="AP67" s="58"/>
      <c r="AQ67" s="58"/>
      <c r="AR67" s="58"/>
      <c r="AS67" s="58"/>
      <c r="AT67" s="58"/>
      <c r="AU67" s="58"/>
      <c r="AV67" s="58"/>
      <c r="AW67" s="58"/>
      <c r="AX67" s="58"/>
      <c r="AY67" s="58"/>
      <c r="AZ67" s="58"/>
      <c r="BA67" s="59">
        <f t="shared" si="9"/>
        <v>0</v>
      </c>
      <c r="BB67" s="44">
        <f t="shared" si="10"/>
        <v>0</v>
      </c>
      <c r="BC67" s="24" t="str">
        <f t="shared" si="11"/>
        <v>INR Zero Only</v>
      </c>
      <c r="IE67" s="26"/>
      <c r="IF67" s="26"/>
      <c r="IG67" s="26"/>
      <c r="IH67" s="26"/>
      <c r="II67" s="26"/>
    </row>
    <row r="68" spans="1:243" s="25" customFormat="1" ht="45">
      <c r="A68" s="72">
        <v>6.59999999999999</v>
      </c>
      <c r="B68" s="65" t="s">
        <v>246</v>
      </c>
      <c r="C68" s="68" t="s">
        <v>163</v>
      </c>
      <c r="D68" s="67">
        <v>1</v>
      </c>
      <c r="E68" s="49" t="s">
        <v>37</v>
      </c>
      <c r="F68" s="50"/>
      <c r="G68" s="51"/>
      <c r="H68" s="51"/>
      <c r="I68" s="53" t="s">
        <v>38</v>
      </c>
      <c r="J68" s="54">
        <f t="shared" si="8"/>
        <v>1</v>
      </c>
      <c r="K68" s="55" t="s">
        <v>39</v>
      </c>
      <c r="L68" s="55" t="s">
        <v>4</v>
      </c>
      <c r="M68" s="56"/>
      <c r="N68" s="51"/>
      <c r="O68" s="51"/>
      <c r="P68" s="57"/>
      <c r="Q68" s="51"/>
      <c r="R68" s="51"/>
      <c r="S68" s="57"/>
      <c r="T68" s="57"/>
      <c r="U68" s="58"/>
      <c r="V68" s="58"/>
      <c r="W68" s="58"/>
      <c r="X68" s="58"/>
      <c r="Y68" s="58"/>
      <c r="Z68" s="58"/>
      <c r="AA68" s="58"/>
      <c r="AB68" s="58"/>
      <c r="AC68" s="58"/>
      <c r="AD68" s="58"/>
      <c r="AE68" s="58"/>
      <c r="AF68" s="58"/>
      <c r="AG68" s="58"/>
      <c r="AH68" s="58"/>
      <c r="AI68" s="58"/>
      <c r="AJ68" s="58"/>
      <c r="AK68" s="58"/>
      <c r="AL68" s="58"/>
      <c r="AM68" s="58"/>
      <c r="AN68" s="58"/>
      <c r="AO68" s="58"/>
      <c r="AP68" s="58"/>
      <c r="AQ68" s="58"/>
      <c r="AR68" s="58"/>
      <c r="AS68" s="58"/>
      <c r="AT68" s="58"/>
      <c r="AU68" s="58"/>
      <c r="AV68" s="58"/>
      <c r="AW68" s="58"/>
      <c r="AX68" s="58"/>
      <c r="AY68" s="58"/>
      <c r="AZ68" s="58"/>
      <c r="BA68" s="59">
        <f t="shared" si="9"/>
        <v>0</v>
      </c>
      <c r="BB68" s="44">
        <f t="shared" si="10"/>
        <v>0</v>
      </c>
      <c r="BC68" s="24" t="str">
        <f t="shared" si="11"/>
        <v>INR Zero Only</v>
      </c>
      <c r="IE68" s="26"/>
      <c r="IF68" s="26"/>
      <c r="IG68" s="26"/>
      <c r="IH68" s="26"/>
      <c r="II68" s="26"/>
    </row>
    <row r="69" spans="1:243" s="25" customFormat="1" ht="63">
      <c r="A69" s="72">
        <v>6.69999999999999</v>
      </c>
      <c r="B69" s="65" t="s">
        <v>186</v>
      </c>
      <c r="C69" s="68" t="s">
        <v>164</v>
      </c>
      <c r="D69" s="67">
        <v>1</v>
      </c>
      <c r="E69" s="49" t="s">
        <v>37</v>
      </c>
      <c r="F69" s="50"/>
      <c r="G69" s="51"/>
      <c r="H69" s="51"/>
      <c r="I69" s="53" t="s">
        <v>38</v>
      </c>
      <c r="J69" s="54">
        <f t="shared" si="8"/>
        <v>1</v>
      </c>
      <c r="K69" s="55" t="s">
        <v>39</v>
      </c>
      <c r="L69" s="55" t="s">
        <v>4</v>
      </c>
      <c r="M69" s="56"/>
      <c r="N69" s="51"/>
      <c r="O69" s="51"/>
      <c r="P69" s="57"/>
      <c r="Q69" s="51"/>
      <c r="R69" s="51"/>
      <c r="S69" s="57"/>
      <c r="T69" s="57"/>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58"/>
      <c r="AS69" s="58"/>
      <c r="AT69" s="58"/>
      <c r="AU69" s="58"/>
      <c r="AV69" s="58"/>
      <c r="AW69" s="58"/>
      <c r="AX69" s="58"/>
      <c r="AY69" s="58"/>
      <c r="AZ69" s="58"/>
      <c r="BA69" s="59">
        <f t="shared" si="9"/>
        <v>0</v>
      </c>
      <c r="BB69" s="44">
        <f t="shared" si="10"/>
        <v>0</v>
      </c>
      <c r="BC69" s="24" t="str">
        <f t="shared" si="11"/>
        <v>INR Zero Only</v>
      </c>
      <c r="IE69" s="26"/>
      <c r="IF69" s="26"/>
      <c r="IG69" s="26"/>
      <c r="IH69" s="26"/>
      <c r="II69" s="26"/>
    </row>
    <row r="70" spans="1:243" s="25" customFormat="1" ht="63">
      <c r="A70" s="72">
        <v>6.79999999999999</v>
      </c>
      <c r="B70" s="65" t="s">
        <v>187</v>
      </c>
      <c r="C70" s="68" t="s">
        <v>165</v>
      </c>
      <c r="D70" s="67">
        <v>1</v>
      </c>
      <c r="E70" s="49" t="s">
        <v>37</v>
      </c>
      <c r="F70" s="50"/>
      <c r="G70" s="51"/>
      <c r="H70" s="51"/>
      <c r="I70" s="53" t="s">
        <v>38</v>
      </c>
      <c r="J70" s="54">
        <f t="shared" si="8"/>
        <v>1</v>
      </c>
      <c r="K70" s="55" t="s">
        <v>39</v>
      </c>
      <c r="L70" s="55" t="s">
        <v>4</v>
      </c>
      <c r="M70" s="56"/>
      <c r="N70" s="51"/>
      <c r="O70" s="51"/>
      <c r="P70" s="57"/>
      <c r="Q70" s="51"/>
      <c r="R70" s="51"/>
      <c r="S70" s="57"/>
      <c r="T70" s="57"/>
      <c r="U70" s="58"/>
      <c r="V70" s="58"/>
      <c r="W70" s="58"/>
      <c r="X70" s="58"/>
      <c r="Y70" s="58"/>
      <c r="Z70" s="58"/>
      <c r="AA70" s="58"/>
      <c r="AB70" s="58"/>
      <c r="AC70" s="58"/>
      <c r="AD70" s="58"/>
      <c r="AE70" s="58"/>
      <c r="AF70" s="58"/>
      <c r="AG70" s="58"/>
      <c r="AH70" s="58"/>
      <c r="AI70" s="58"/>
      <c r="AJ70" s="58"/>
      <c r="AK70" s="58"/>
      <c r="AL70" s="58"/>
      <c r="AM70" s="58"/>
      <c r="AN70" s="58"/>
      <c r="AO70" s="58"/>
      <c r="AP70" s="58"/>
      <c r="AQ70" s="58"/>
      <c r="AR70" s="58"/>
      <c r="AS70" s="58"/>
      <c r="AT70" s="58"/>
      <c r="AU70" s="58"/>
      <c r="AV70" s="58"/>
      <c r="AW70" s="58"/>
      <c r="AX70" s="58"/>
      <c r="AY70" s="58"/>
      <c r="AZ70" s="58"/>
      <c r="BA70" s="59">
        <f t="shared" si="9"/>
        <v>0</v>
      </c>
      <c r="BB70" s="44">
        <f t="shared" si="10"/>
        <v>0</v>
      </c>
      <c r="BC70" s="24" t="str">
        <f t="shared" si="11"/>
        <v>INR Zero Only</v>
      </c>
      <c r="IE70" s="26"/>
      <c r="IF70" s="26"/>
      <c r="IG70" s="26"/>
      <c r="IH70" s="26"/>
      <c r="II70" s="26"/>
    </row>
    <row r="71" spans="1:243" s="25" customFormat="1" ht="63">
      <c r="A71" s="72">
        <v>6.89999999999999</v>
      </c>
      <c r="B71" s="65" t="s">
        <v>188</v>
      </c>
      <c r="C71" s="68" t="s">
        <v>166</v>
      </c>
      <c r="D71" s="67">
        <v>1</v>
      </c>
      <c r="E71" s="49" t="s">
        <v>37</v>
      </c>
      <c r="F71" s="50"/>
      <c r="G71" s="51"/>
      <c r="H71" s="51"/>
      <c r="I71" s="53" t="s">
        <v>38</v>
      </c>
      <c r="J71" s="54">
        <f t="shared" si="8"/>
        <v>1</v>
      </c>
      <c r="K71" s="55" t="s">
        <v>39</v>
      </c>
      <c r="L71" s="55" t="s">
        <v>4</v>
      </c>
      <c r="M71" s="56"/>
      <c r="N71" s="51"/>
      <c r="O71" s="51"/>
      <c r="P71" s="57"/>
      <c r="Q71" s="51"/>
      <c r="R71" s="51"/>
      <c r="S71" s="57"/>
      <c r="T71" s="57"/>
      <c r="U71" s="58"/>
      <c r="V71" s="58"/>
      <c r="W71" s="58"/>
      <c r="X71" s="58"/>
      <c r="Y71" s="58"/>
      <c r="Z71" s="58"/>
      <c r="AA71" s="58"/>
      <c r="AB71" s="58"/>
      <c r="AC71" s="58"/>
      <c r="AD71" s="58"/>
      <c r="AE71" s="58"/>
      <c r="AF71" s="58"/>
      <c r="AG71" s="58"/>
      <c r="AH71" s="58"/>
      <c r="AI71" s="58"/>
      <c r="AJ71" s="58"/>
      <c r="AK71" s="58"/>
      <c r="AL71" s="58"/>
      <c r="AM71" s="58"/>
      <c r="AN71" s="58"/>
      <c r="AO71" s="58"/>
      <c r="AP71" s="58"/>
      <c r="AQ71" s="58"/>
      <c r="AR71" s="58"/>
      <c r="AS71" s="58"/>
      <c r="AT71" s="58"/>
      <c r="AU71" s="58"/>
      <c r="AV71" s="58"/>
      <c r="AW71" s="58"/>
      <c r="AX71" s="58"/>
      <c r="AY71" s="58"/>
      <c r="AZ71" s="58"/>
      <c r="BA71" s="59">
        <f t="shared" si="9"/>
        <v>0</v>
      </c>
      <c r="BB71" s="44">
        <f t="shared" si="10"/>
        <v>0</v>
      </c>
      <c r="BC71" s="24" t="str">
        <f t="shared" si="11"/>
        <v>INR Zero Only</v>
      </c>
      <c r="IE71" s="26"/>
      <c r="IF71" s="26"/>
      <c r="IG71" s="26"/>
      <c r="IH71" s="26"/>
      <c r="II71" s="26"/>
    </row>
    <row r="72" spans="1:243" s="25" customFormat="1" ht="63">
      <c r="A72" s="72">
        <v>6.99999999999999</v>
      </c>
      <c r="B72" s="65" t="s">
        <v>189</v>
      </c>
      <c r="C72" s="68" t="s">
        <v>167</v>
      </c>
      <c r="D72" s="67">
        <v>1</v>
      </c>
      <c r="E72" s="49" t="s">
        <v>37</v>
      </c>
      <c r="F72" s="50"/>
      <c r="G72" s="51"/>
      <c r="H72" s="51"/>
      <c r="I72" s="53" t="s">
        <v>38</v>
      </c>
      <c r="J72" s="54">
        <f t="shared" si="8"/>
        <v>1</v>
      </c>
      <c r="K72" s="55" t="s">
        <v>39</v>
      </c>
      <c r="L72" s="55" t="s">
        <v>4</v>
      </c>
      <c r="M72" s="56"/>
      <c r="N72" s="51"/>
      <c r="O72" s="51"/>
      <c r="P72" s="57"/>
      <c r="Q72" s="51"/>
      <c r="R72" s="51"/>
      <c r="S72" s="57"/>
      <c r="T72" s="57"/>
      <c r="U72" s="58"/>
      <c r="V72" s="58"/>
      <c r="W72" s="58"/>
      <c r="X72" s="58"/>
      <c r="Y72" s="58"/>
      <c r="Z72" s="58"/>
      <c r="AA72" s="58"/>
      <c r="AB72" s="58"/>
      <c r="AC72" s="58"/>
      <c r="AD72" s="58"/>
      <c r="AE72" s="58"/>
      <c r="AF72" s="58"/>
      <c r="AG72" s="58"/>
      <c r="AH72" s="58"/>
      <c r="AI72" s="58"/>
      <c r="AJ72" s="58"/>
      <c r="AK72" s="58"/>
      <c r="AL72" s="58"/>
      <c r="AM72" s="58"/>
      <c r="AN72" s="58"/>
      <c r="AO72" s="58"/>
      <c r="AP72" s="58"/>
      <c r="AQ72" s="58"/>
      <c r="AR72" s="58"/>
      <c r="AS72" s="58"/>
      <c r="AT72" s="58"/>
      <c r="AU72" s="58"/>
      <c r="AV72" s="58"/>
      <c r="AW72" s="58"/>
      <c r="AX72" s="58"/>
      <c r="AY72" s="58"/>
      <c r="AZ72" s="58"/>
      <c r="BA72" s="59">
        <f t="shared" si="9"/>
        <v>0</v>
      </c>
      <c r="BB72" s="44">
        <f t="shared" si="10"/>
        <v>0</v>
      </c>
      <c r="BC72" s="24" t="str">
        <f t="shared" si="11"/>
        <v>INR Zero Only</v>
      </c>
      <c r="IE72" s="26"/>
      <c r="IF72" s="26"/>
      <c r="IG72" s="26"/>
      <c r="IH72" s="26"/>
      <c r="II72" s="26"/>
    </row>
    <row r="73" spans="1:243" s="25" customFormat="1" ht="63">
      <c r="A73" s="72">
        <v>7.09999999999999</v>
      </c>
      <c r="B73" s="65" t="s">
        <v>190</v>
      </c>
      <c r="C73" s="68" t="s">
        <v>168</v>
      </c>
      <c r="D73" s="67">
        <v>1</v>
      </c>
      <c r="E73" s="49" t="s">
        <v>37</v>
      </c>
      <c r="F73" s="50"/>
      <c r="G73" s="51"/>
      <c r="H73" s="51"/>
      <c r="I73" s="53" t="s">
        <v>38</v>
      </c>
      <c r="J73" s="54">
        <f t="shared" si="8"/>
        <v>1</v>
      </c>
      <c r="K73" s="55" t="s">
        <v>39</v>
      </c>
      <c r="L73" s="55" t="s">
        <v>4</v>
      </c>
      <c r="M73" s="56"/>
      <c r="N73" s="51"/>
      <c r="O73" s="51"/>
      <c r="P73" s="57"/>
      <c r="Q73" s="51"/>
      <c r="R73" s="51"/>
      <c r="S73" s="57"/>
      <c r="T73" s="57"/>
      <c r="U73" s="58"/>
      <c r="V73" s="58"/>
      <c r="W73" s="58"/>
      <c r="X73" s="58"/>
      <c r="Y73" s="58"/>
      <c r="Z73" s="58"/>
      <c r="AA73" s="58"/>
      <c r="AB73" s="58"/>
      <c r="AC73" s="58"/>
      <c r="AD73" s="58"/>
      <c r="AE73" s="58"/>
      <c r="AF73" s="58"/>
      <c r="AG73" s="58"/>
      <c r="AH73" s="58"/>
      <c r="AI73" s="58"/>
      <c r="AJ73" s="58"/>
      <c r="AK73" s="58"/>
      <c r="AL73" s="58"/>
      <c r="AM73" s="58"/>
      <c r="AN73" s="58"/>
      <c r="AO73" s="58"/>
      <c r="AP73" s="58"/>
      <c r="AQ73" s="58"/>
      <c r="AR73" s="58"/>
      <c r="AS73" s="58"/>
      <c r="AT73" s="58"/>
      <c r="AU73" s="58"/>
      <c r="AV73" s="58"/>
      <c r="AW73" s="58"/>
      <c r="AX73" s="58"/>
      <c r="AY73" s="58"/>
      <c r="AZ73" s="58"/>
      <c r="BA73" s="59">
        <f t="shared" si="9"/>
        <v>0</v>
      </c>
      <c r="BB73" s="44">
        <f t="shared" si="10"/>
        <v>0</v>
      </c>
      <c r="BC73" s="24" t="str">
        <f t="shared" si="11"/>
        <v>INR Zero Only</v>
      </c>
      <c r="IE73" s="26"/>
      <c r="IF73" s="26"/>
      <c r="IG73" s="26"/>
      <c r="IH73" s="26"/>
      <c r="II73" s="26"/>
    </row>
    <row r="74" spans="1:243" s="25" customFormat="1" ht="63">
      <c r="A74" s="72">
        <v>7.19999999999999</v>
      </c>
      <c r="B74" s="65" t="s">
        <v>191</v>
      </c>
      <c r="C74" s="68" t="s">
        <v>169</v>
      </c>
      <c r="D74" s="67">
        <v>1</v>
      </c>
      <c r="E74" s="49" t="s">
        <v>37</v>
      </c>
      <c r="F74" s="50"/>
      <c r="G74" s="51"/>
      <c r="H74" s="51"/>
      <c r="I74" s="53" t="s">
        <v>38</v>
      </c>
      <c r="J74" s="54">
        <f t="shared" si="8"/>
        <v>1</v>
      </c>
      <c r="K74" s="55" t="s">
        <v>39</v>
      </c>
      <c r="L74" s="55" t="s">
        <v>4</v>
      </c>
      <c r="M74" s="56"/>
      <c r="N74" s="51"/>
      <c r="O74" s="51"/>
      <c r="P74" s="57"/>
      <c r="Q74" s="51"/>
      <c r="R74" s="51"/>
      <c r="S74" s="57"/>
      <c r="T74" s="57"/>
      <c r="U74" s="58"/>
      <c r="V74" s="58"/>
      <c r="W74" s="58"/>
      <c r="X74" s="58"/>
      <c r="Y74" s="58"/>
      <c r="Z74" s="58"/>
      <c r="AA74" s="58"/>
      <c r="AB74" s="58"/>
      <c r="AC74" s="58"/>
      <c r="AD74" s="58"/>
      <c r="AE74" s="58"/>
      <c r="AF74" s="58"/>
      <c r="AG74" s="58"/>
      <c r="AH74" s="58"/>
      <c r="AI74" s="58"/>
      <c r="AJ74" s="58"/>
      <c r="AK74" s="58"/>
      <c r="AL74" s="58"/>
      <c r="AM74" s="58"/>
      <c r="AN74" s="58"/>
      <c r="AO74" s="58"/>
      <c r="AP74" s="58"/>
      <c r="AQ74" s="58"/>
      <c r="AR74" s="58"/>
      <c r="AS74" s="58"/>
      <c r="AT74" s="58"/>
      <c r="AU74" s="58"/>
      <c r="AV74" s="58"/>
      <c r="AW74" s="58"/>
      <c r="AX74" s="58"/>
      <c r="AY74" s="58"/>
      <c r="AZ74" s="58"/>
      <c r="BA74" s="59">
        <f t="shared" si="9"/>
        <v>0</v>
      </c>
      <c r="BB74" s="44">
        <f t="shared" si="10"/>
        <v>0</v>
      </c>
      <c r="BC74" s="24" t="str">
        <f t="shared" si="11"/>
        <v>INR Zero Only</v>
      </c>
      <c r="IE74" s="26"/>
      <c r="IF74" s="26"/>
      <c r="IG74" s="26"/>
      <c r="IH74" s="26"/>
      <c r="II74" s="26"/>
    </row>
    <row r="75" spans="1:243" s="25" customFormat="1" ht="63">
      <c r="A75" s="72">
        <v>7.29999999999999</v>
      </c>
      <c r="B75" s="65" t="s">
        <v>192</v>
      </c>
      <c r="C75" s="68" t="s">
        <v>170</v>
      </c>
      <c r="D75" s="67">
        <v>1</v>
      </c>
      <c r="E75" s="49" t="s">
        <v>37</v>
      </c>
      <c r="F75" s="50"/>
      <c r="G75" s="51"/>
      <c r="H75" s="51"/>
      <c r="I75" s="53" t="s">
        <v>38</v>
      </c>
      <c r="J75" s="54">
        <f t="shared" si="8"/>
        <v>1</v>
      </c>
      <c r="K75" s="55" t="s">
        <v>39</v>
      </c>
      <c r="L75" s="55" t="s">
        <v>4</v>
      </c>
      <c r="M75" s="56"/>
      <c r="N75" s="51"/>
      <c r="O75" s="51"/>
      <c r="P75" s="57"/>
      <c r="Q75" s="51"/>
      <c r="R75" s="51"/>
      <c r="S75" s="57"/>
      <c r="T75" s="57"/>
      <c r="U75" s="58"/>
      <c r="V75" s="58"/>
      <c r="W75" s="58"/>
      <c r="X75" s="58"/>
      <c r="Y75" s="58"/>
      <c r="Z75" s="58"/>
      <c r="AA75" s="58"/>
      <c r="AB75" s="58"/>
      <c r="AC75" s="58"/>
      <c r="AD75" s="58"/>
      <c r="AE75" s="58"/>
      <c r="AF75" s="58"/>
      <c r="AG75" s="58"/>
      <c r="AH75" s="58"/>
      <c r="AI75" s="58"/>
      <c r="AJ75" s="58"/>
      <c r="AK75" s="58"/>
      <c r="AL75" s="58"/>
      <c r="AM75" s="58"/>
      <c r="AN75" s="58"/>
      <c r="AO75" s="58"/>
      <c r="AP75" s="58"/>
      <c r="AQ75" s="58"/>
      <c r="AR75" s="58"/>
      <c r="AS75" s="58"/>
      <c r="AT75" s="58"/>
      <c r="AU75" s="58"/>
      <c r="AV75" s="58"/>
      <c r="AW75" s="58"/>
      <c r="AX75" s="58"/>
      <c r="AY75" s="58"/>
      <c r="AZ75" s="58"/>
      <c r="BA75" s="59">
        <f t="shared" si="9"/>
        <v>0</v>
      </c>
      <c r="BB75" s="44">
        <f t="shared" si="10"/>
        <v>0</v>
      </c>
      <c r="BC75" s="24" t="str">
        <f t="shared" si="11"/>
        <v>INR Zero Only</v>
      </c>
      <c r="IE75" s="26"/>
      <c r="IF75" s="26"/>
      <c r="IG75" s="26"/>
      <c r="IH75" s="26"/>
      <c r="II75" s="26"/>
    </row>
    <row r="76" spans="1:243" s="25" customFormat="1" ht="63">
      <c r="A76" s="72">
        <v>7.39999999999999</v>
      </c>
      <c r="B76" s="65" t="s">
        <v>193</v>
      </c>
      <c r="C76" s="68" t="s">
        <v>171</v>
      </c>
      <c r="D76" s="67">
        <v>1</v>
      </c>
      <c r="E76" s="49" t="s">
        <v>37</v>
      </c>
      <c r="F76" s="50"/>
      <c r="G76" s="51"/>
      <c r="H76" s="51"/>
      <c r="I76" s="53" t="s">
        <v>38</v>
      </c>
      <c r="J76" s="54">
        <f t="shared" si="8"/>
        <v>1</v>
      </c>
      <c r="K76" s="55" t="s">
        <v>39</v>
      </c>
      <c r="L76" s="55" t="s">
        <v>4</v>
      </c>
      <c r="M76" s="56"/>
      <c r="N76" s="51"/>
      <c r="O76" s="51"/>
      <c r="P76" s="57"/>
      <c r="Q76" s="51"/>
      <c r="R76" s="51"/>
      <c r="S76" s="57"/>
      <c r="T76" s="57"/>
      <c r="U76" s="58"/>
      <c r="V76" s="58"/>
      <c r="W76" s="58"/>
      <c r="X76" s="58"/>
      <c r="Y76" s="58"/>
      <c r="Z76" s="58"/>
      <c r="AA76" s="58"/>
      <c r="AB76" s="58"/>
      <c r="AC76" s="58"/>
      <c r="AD76" s="58"/>
      <c r="AE76" s="58"/>
      <c r="AF76" s="58"/>
      <c r="AG76" s="58"/>
      <c r="AH76" s="58"/>
      <c r="AI76" s="58"/>
      <c r="AJ76" s="58"/>
      <c r="AK76" s="58"/>
      <c r="AL76" s="58"/>
      <c r="AM76" s="58"/>
      <c r="AN76" s="58"/>
      <c r="AO76" s="58"/>
      <c r="AP76" s="58"/>
      <c r="AQ76" s="58"/>
      <c r="AR76" s="58"/>
      <c r="AS76" s="58"/>
      <c r="AT76" s="58"/>
      <c r="AU76" s="58"/>
      <c r="AV76" s="58"/>
      <c r="AW76" s="58"/>
      <c r="AX76" s="58"/>
      <c r="AY76" s="58"/>
      <c r="AZ76" s="58"/>
      <c r="BA76" s="59">
        <f t="shared" si="9"/>
        <v>0</v>
      </c>
      <c r="BB76" s="44">
        <f t="shared" si="10"/>
        <v>0</v>
      </c>
      <c r="BC76" s="24" t="str">
        <f t="shared" si="11"/>
        <v>INR Zero Only</v>
      </c>
      <c r="IE76" s="26"/>
      <c r="IF76" s="26"/>
      <c r="IG76" s="26"/>
      <c r="IH76" s="26"/>
      <c r="II76" s="26"/>
    </row>
    <row r="77" spans="1:243" s="25" customFormat="1" ht="63">
      <c r="A77" s="72">
        <v>7.49999999999999</v>
      </c>
      <c r="B77" s="65" t="s">
        <v>194</v>
      </c>
      <c r="C77" s="68" t="s">
        <v>172</v>
      </c>
      <c r="D77" s="67">
        <v>1</v>
      </c>
      <c r="E77" s="49" t="s">
        <v>37</v>
      </c>
      <c r="F77" s="50"/>
      <c r="G77" s="51"/>
      <c r="H77" s="51"/>
      <c r="I77" s="53" t="s">
        <v>38</v>
      </c>
      <c r="J77" s="54">
        <f t="shared" si="8"/>
        <v>1</v>
      </c>
      <c r="K77" s="55" t="s">
        <v>39</v>
      </c>
      <c r="L77" s="55" t="s">
        <v>4</v>
      </c>
      <c r="M77" s="56"/>
      <c r="N77" s="51"/>
      <c r="O77" s="51"/>
      <c r="P77" s="57"/>
      <c r="Q77" s="51"/>
      <c r="R77" s="51"/>
      <c r="S77" s="57"/>
      <c r="T77" s="57"/>
      <c r="U77" s="58"/>
      <c r="V77" s="58"/>
      <c r="W77" s="58"/>
      <c r="X77" s="58"/>
      <c r="Y77" s="58"/>
      <c r="Z77" s="58"/>
      <c r="AA77" s="58"/>
      <c r="AB77" s="58"/>
      <c r="AC77" s="58"/>
      <c r="AD77" s="58"/>
      <c r="AE77" s="58"/>
      <c r="AF77" s="58"/>
      <c r="AG77" s="58"/>
      <c r="AH77" s="58"/>
      <c r="AI77" s="58"/>
      <c r="AJ77" s="58"/>
      <c r="AK77" s="58"/>
      <c r="AL77" s="58"/>
      <c r="AM77" s="58"/>
      <c r="AN77" s="58"/>
      <c r="AO77" s="58"/>
      <c r="AP77" s="58"/>
      <c r="AQ77" s="58"/>
      <c r="AR77" s="58"/>
      <c r="AS77" s="58"/>
      <c r="AT77" s="58"/>
      <c r="AU77" s="58"/>
      <c r="AV77" s="58"/>
      <c r="AW77" s="58"/>
      <c r="AX77" s="58"/>
      <c r="AY77" s="58"/>
      <c r="AZ77" s="58"/>
      <c r="BA77" s="59">
        <f t="shared" si="9"/>
        <v>0</v>
      </c>
      <c r="BB77" s="44">
        <f t="shared" si="10"/>
        <v>0</v>
      </c>
      <c r="BC77" s="24" t="str">
        <f t="shared" si="11"/>
        <v>INR Zero Only</v>
      </c>
      <c r="IE77" s="26"/>
      <c r="IF77" s="26"/>
      <c r="IG77" s="26"/>
      <c r="IH77" s="26"/>
      <c r="II77" s="26"/>
    </row>
    <row r="78" spans="1:243" s="25" customFormat="1" ht="63">
      <c r="A78" s="72">
        <v>7.59999999999999</v>
      </c>
      <c r="B78" s="65" t="s">
        <v>195</v>
      </c>
      <c r="C78" s="68" t="s">
        <v>173</v>
      </c>
      <c r="D78" s="67">
        <v>1</v>
      </c>
      <c r="E78" s="49" t="s">
        <v>37</v>
      </c>
      <c r="F78" s="50"/>
      <c r="G78" s="51"/>
      <c r="H78" s="51"/>
      <c r="I78" s="53" t="s">
        <v>38</v>
      </c>
      <c r="J78" s="54">
        <f t="shared" si="8"/>
        <v>1</v>
      </c>
      <c r="K78" s="55" t="s">
        <v>39</v>
      </c>
      <c r="L78" s="55" t="s">
        <v>4</v>
      </c>
      <c r="M78" s="56"/>
      <c r="N78" s="51"/>
      <c r="O78" s="51"/>
      <c r="P78" s="57"/>
      <c r="Q78" s="51"/>
      <c r="R78" s="51"/>
      <c r="S78" s="57"/>
      <c r="T78" s="57"/>
      <c r="U78" s="58"/>
      <c r="V78" s="58"/>
      <c r="W78" s="58"/>
      <c r="X78" s="58"/>
      <c r="Y78" s="58"/>
      <c r="Z78" s="58"/>
      <c r="AA78" s="58"/>
      <c r="AB78" s="58"/>
      <c r="AC78" s="58"/>
      <c r="AD78" s="58"/>
      <c r="AE78" s="58"/>
      <c r="AF78" s="58"/>
      <c r="AG78" s="58"/>
      <c r="AH78" s="58"/>
      <c r="AI78" s="58"/>
      <c r="AJ78" s="58"/>
      <c r="AK78" s="58"/>
      <c r="AL78" s="58"/>
      <c r="AM78" s="58"/>
      <c r="AN78" s="58"/>
      <c r="AO78" s="58"/>
      <c r="AP78" s="58"/>
      <c r="AQ78" s="58"/>
      <c r="AR78" s="58"/>
      <c r="AS78" s="58"/>
      <c r="AT78" s="58"/>
      <c r="AU78" s="58"/>
      <c r="AV78" s="58"/>
      <c r="AW78" s="58"/>
      <c r="AX78" s="58"/>
      <c r="AY78" s="58"/>
      <c r="AZ78" s="58"/>
      <c r="BA78" s="59">
        <f t="shared" si="9"/>
        <v>0</v>
      </c>
      <c r="BB78" s="44">
        <f t="shared" si="10"/>
        <v>0</v>
      </c>
      <c r="BC78" s="24" t="str">
        <f t="shared" si="11"/>
        <v>INR Zero Only</v>
      </c>
      <c r="IE78" s="26"/>
      <c r="IF78" s="26"/>
      <c r="IG78" s="26"/>
      <c r="IH78" s="26"/>
      <c r="II78" s="26"/>
    </row>
    <row r="79" spans="1:243" s="25" customFormat="1" ht="63">
      <c r="A79" s="72">
        <v>7.69999999999999</v>
      </c>
      <c r="B79" s="65" t="s">
        <v>196</v>
      </c>
      <c r="C79" s="68" t="s">
        <v>174</v>
      </c>
      <c r="D79" s="67">
        <v>1</v>
      </c>
      <c r="E79" s="49" t="s">
        <v>37</v>
      </c>
      <c r="F79" s="50"/>
      <c r="G79" s="51"/>
      <c r="H79" s="51"/>
      <c r="I79" s="53" t="s">
        <v>38</v>
      </c>
      <c r="J79" s="54">
        <f t="shared" si="8"/>
        <v>1</v>
      </c>
      <c r="K79" s="55" t="s">
        <v>39</v>
      </c>
      <c r="L79" s="55" t="s">
        <v>4</v>
      </c>
      <c r="M79" s="56"/>
      <c r="N79" s="51"/>
      <c r="O79" s="51"/>
      <c r="P79" s="57"/>
      <c r="Q79" s="51"/>
      <c r="R79" s="51"/>
      <c r="S79" s="57"/>
      <c r="T79" s="57"/>
      <c r="U79" s="58"/>
      <c r="V79" s="58"/>
      <c r="W79" s="58"/>
      <c r="X79" s="58"/>
      <c r="Y79" s="58"/>
      <c r="Z79" s="58"/>
      <c r="AA79" s="58"/>
      <c r="AB79" s="58"/>
      <c r="AC79" s="58"/>
      <c r="AD79" s="58"/>
      <c r="AE79" s="58"/>
      <c r="AF79" s="58"/>
      <c r="AG79" s="58"/>
      <c r="AH79" s="58"/>
      <c r="AI79" s="58"/>
      <c r="AJ79" s="58"/>
      <c r="AK79" s="58"/>
      <c r="AL79" s="58"/>
      <c r="AM79" s="58"/>
      <c r="AN79" s="58"/>
      <c r="AO79" s="58"/>
      <c r="AP79" s="58"/>
      <c r="AQ79" s="58"/>
      <c r="AR79" s="58"/>
      <c r="AS79" s="58"/>
      <c r="AT79" s="58"/>
      <c r="AU79" s="58"/>
      <c r="AV79" s="58"/>
      <c r="AW79" s="58"/>
      <c r="AX79" s="58"/>
      <c r="AY79" s="58"/>
      <c r="AZ79" s="58"/>
      <c r="BA79" s="59">
        <f t="shared" si="9"/>
        <v>0</v>
      </c>
      <c r="BB79" s="44">
        <f t="shared" si="10"/>
        <v>0</v>
      </c>
      <c r="BC79" s="24" t="str">
        <f t="shared" si="11"/>
        <v>INR Zero Only</v>
      </c>
      <c r="IE79" s="26"/>
      <c r="IF79" s="26"/>
      <c r="IG79" s="26"/>
      <c r="IH79" s="26"/>
      <c r="II79" s="26"/>
    </row>
    <row r="80" spans="1:243" s="25" customFormat="1" ht="63">
      <c r="A80" s="72">
        <v>7.79999999999999</v>
      </c>
      <c r="B80" s="65" t="s">
        <v>197</v>
      </c>
      <c r="C80" s="68" t="s">
        <v>175</v>
      </c>
      <c r="D80" s="67">
        <v>1</v>
      </c>
      <c r="E80" s="49" t="s">
        <v>37</v>
      </c>
      <c r="F80" s="50"/>
      <c r="G80" s="51"/>
      <c r="H80" s="51"/>
      <c r="I80" s="53" t="s">
        <v>38</v>
      </c>
      <c r="J80" s="54">
        <f t="shared" si="8"/>
        <v>1</v>
      </c>
      <c r="K80" s="55" t="s">
        <v>39</v>
      </c>
      <c r="L80" s="55" t="s">
        <v>4</v>
      </c>
      <c r="M80" s="56"/>
      <c r="N80" s="51"/>
      <c r="O80" s="51"/>
      <c r="P80" s="57"/>
      <c r="Q80" s="51"/>
      <c r="R80" s="51"/>
      <c r="S80" s="57"/>
      <c r="T80" s="57"/>
      <c r="U80" s="58"/>
      <c r="V80" s="58"/>
      <c r="W80" s="58"/>
      <c r="X80" s="58"/>
      <c r="Y80" s="58"/>
      <c r="Z80" s="58"/>
      <c r="AA80" s="58"/>
      <c r="AB80" s="58"/>
      <c r="AC80" s="58"/>
      <c r="AD80" s="58"/>
      <c r="AE80" s="58"/>
      <c r="AF80" s="58"/>
      <c r="AG80" s="58"/>
      <c r="AH80" s="58"/>
      <c r="AI80" s="58"/>
      <c r="AJ80" s="58"/>
      <c r="AK80" s="58"/>
      <c r="AL80" s="58"/>
      <c r="AM80" s="58"/>
      <c r="AN80" s="58"/>
      <c r="AO80" s="58"/>
      <c r="AP80" s="58"/>
      <c r="AQ80" s="58"/>
      <c r="AR80" s="58"/>
      <c r="AS80" s="58"/>
      <c r="AT80" s="58"/>
      <c r="AU80" s="58"/>
      <c r="AV80" s="58"/>
      <c r="AW80" s="58"/>
      <c r="AX80" s="58"/>
      <c r="AY80" s="58"/>
      <c r="AZ80" s="58"/>
      <c r="BA80" s="59">
        <f t="shared" si="9"/>
        <v>0</v>
      </c>
      <c r="BB80" s="44">
        <f t="shared" si="10"/>
        <v>0</v>
      </c>
      <c r="BC80" s="24" t="str">
        <f t="shared" si="11"/>
        <v>INR Zero Only</v>
      </c>
      <c r="IE80" s="26"/>
      <c r="IF80" s="26"/>
      <c r="IG80" s="26"/>
      <c r="IH80" s="26"/>
      <c r="II80" s="26"/>
    </row>
    <row r="81" spans="1:243" s="25" customFormat="1" ht="63">
      <c r="A81" s="72">
        <v>7.89999999999999</v>
      </c>
      <c r="B81" s="65" t="s">
        <v>198</v>
      </c>
      <c r="C81" s="68" t="s">
        <v>176</v>
      </c>
      <c r="D81" s="67">
        <v>1</v>
      </c>
      <c r="E81" s="49" t="s">
        <v>37</v>
      </c>
      <c r="F81" s="50"/>
      <c r="G81" s="51"/>
      <c r="H81" s="51"/>
      <c r="I81" s="53" t="s">
        <v>38</v>
      </c>
      <c r="J81" s="54">
        <f t="shared" si="8"/>
        <v>1</v>
      </c>
      <c r="K81" s="55" t="s">
        <v>39</v>
      </c>
      <c r="L81" s="55" t="s">
        <v>4</v>
      </c>
      <c r="M81" s="56"/>
      <c r="N81" s="51"/>
      <c r="O81" s="51"/>
      <c r="P81" s="57"/>
      <c r="Q81" s="51"/>
      <c r="R81" s="51"/>
      <c r="S81" s="57"/>
      <c r="T81" s="57"/>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58"/>
      <c r="AY81" s="58"/>
      <c r="AZ81" s="58"/>
      <c r="BA81" s="59">
        <f t="shared" si="9"/>
        <v>0</v>
      </c>
      <c r="BB81" s="44">
        <f t="shared" si="10"/>
        <v>0</v>
      </c>
      <c r="BC81" s="24" t="str">
        <f t="shared" si="11"/>
        <v>INR Zero Only</v>
      </c>
      <c r="IE81" s="26"/>
      <c r="IF81" s="26"/>
      <c r="IG81" s="26"/>
      <c r="IH81" s="26"/>
      <c r="II81" s="26"/>
    </row>
    <row r="82" spans="1:243" s="25" customFormat="1" ht="63">
      <c r="A82" s="72">
        <v>7.99999999999998</v>
      </c>
      <c r="B82" s="65" t="s">
        <v>199</v>
      </c>
      <c r="C82" s="68" t="s">
        <v>177</v>
      </c>
      <c r="D82" s="67">
        <v>1</v>
      </c>
      <c r="E82" s="49" t="s">
        <v>37</v>
      </c>
      <c r="F82" s="50"/>
      <c r="G82" s="51"/>
      <c r="H82" s="51"/>
      <c r="I82" s="53" t="s">
        <v>38</v>
      </c>
      <c r="J82" s="54">
        <f t="shared" si="8"/>
        <v>1</v>
      </c>
      <c r="K82" s="55" t="s">
        <v>39</v>
      </c>
      <c r="L82" s="55" t="s">
        <v>4</v>
      </c>
      <c r="M82" s="56"/>
      <c r="N82" s="51"/>
      <c r="O82" s="51"/>
      <c r="P82" s="57"/>
      <c r="Q82" s="51"/>
      <c r="R82" s="51"/>
      <c r="S82" s="57"/>
      <c r="T82" s="57"/>
      <c r="U82" s="58"/>
      <c r="V82" s="58"/>
      <c r="W82" s="58"/>
      <c r="X82" s="58"/>
      <c r="Y82" s="58"/>
      <c r="Z82" s="58"/>
      <c r="AA82" s="58"/>
      <c r="AB82" s="58"/>
      <c r="AC82" s="58"/>
      <c r="AD82" s="58"/>
      <c r="AE82" s="58"/>
      <c r="AF82" s="58"/>
      <c r="AG82" s="58"/>
      <c r="AH82" s="58"/>
      <c r="AI82" s="58"/>
      <c r="AJ82" s="58"/>
      <c r="AK82" s="58"/>
      <c r="AL82" s="58"/>
      <c r="AM82" s="58"/>
      <c r="AN82" s="58"/>
      <c r="AO82" s="58"/>
      <c r="AP82" s="58"/>
      <c r="AQ82" s="58"/>
      <c r="AR82" s="58"/>
      <c r="AS82" s="58"/>
      <c r="AT82" s="58"/>
      <c r="AU82" s="58"/>
      <c r="AV82" s="58"/>
      <c r="AW82" s="58"/>
      <c r="AX82" s="58"/>
      <c r="AY82" s="58"/>
      <c r="AZ82" s="58"/>
      <c r="BA82" s="59">
        <f t="shared" si="9"/>
        <v>0</v>
      </c>
      <c r="BB82" s="44">
        <f t="shared" si="10"/>
        <v>0</v>
      </c>
      <c r="BC82" s="24" t="str">
        <f t="shared" si="11"/>
        <v>INR Zero Only</v>
      </c>
      <c r="IE82" s="26"/>
      <c r="IF82" s="26"/>
      <c r="IG82" s="26"/>
      <c r="IH82" s="26"/>
      <c r="II82" s="26"/>
    </row>
    <row r="83" spans="1:243" s="25" customFormat="1" ht="63">
      <c r="A83" s="72">
        <v>8.09999999999998</v>
      </c>
      <c r="B83" s="65" t="s">
        <v>200</v>
      </c>
      <c r="C83" s="68" t="s">
        <v>178</v>
      </c>
      <c r="D83" s="67">
        <v>1</v>
      </c>
      <c r="E83" s="49" t="s">
        <v>37</v>
      </c>
      <c r="F83" s="50"/>
      <c r="G83" s="51"/>
      <c r="H83" s="51"/>
      <c r="I83" s="53" t="s">
        <v>38</v>
      </c>
      <c r="J83" s="54">
        <f t="shared" si="8"/>
        <v>1</v>
      </c>
      <c r="K83" s="55" t="s">
        <v>39</v>
      </c>
      <c r="L83" s="55" t="s">
        <v>4</v>
      </c>
      <c r="M83" s="56"/>
      <c r="N83" s="51"/>
      <c r="O83" s="51"/>
      <c r="P83" s="57"/>
      <c r="Q83" s="51"/>
      <c r="R83" s="51"/>
      <c r="S83" s="57"/>
      <c r="T83" s="57"/>
      <c r="U83" s="58"/>
      <c r="V83" s="58"/>
      <c r="W83" s="58"/>
      <c r="X83" s="58"/>
      <c r="Y83" s="58"/>
      <c r="Z83" s="58"/>
      <c r="AA83" s="58"/>
      <c r="AB83" s="58"/>
      <c r="AC83" s="58"/>
      <c r="AD83" s="58"/>
      <c r="AE83" s="58"/>
      <c r="AF83" s="58"/>
      <c r="AG83" s="58"/>
      <c r="AH83" s="58"/>
      <c r="AI83" s="58"/>
      <c r="AJ83" s="58"/>
      <c r="AK83" s="58"/>
      <c r="AL83" s="58"/>
      <c r="AM83" s="58"/>
      <c r="AN83" s="58"/>
      <c r="AO83" s="58"/>
      <c r="AP83" s="58"/>
      <c r="AQ83" s="58"/>
      <c r="AR83" s="58"/>
      <c r="AS83" s="58"/>
      <c r="AT83" s="58"/>
      <c r="AU83" s="58"/>
      <c r="AV83" s="58"/>
      <c r="AW83" s="58"/>
      <c r="AX83" s="58"/>
      <c r="AY83" s="58"/>
      <c r="AZ83" s="58"/>
      <c r="BA83" s="59">
        <f t="shared" si="9"/>
        <v>0</v>
      </c>
      <c r="BB83" s="44">
        <f t="shared" si="10"/>
        <v>0</v>
      </c>
      <c r="BC83" s="24" t="str">
        <f t="shared" si="11"/>
        <v>INR Zero Only</v>
      </c>
      <c r="IE83" s="26"/>
      <c r="IF83" s="26"/>
      <c r="IG83" s="26"/>
      <c r="IH83" s="26"/>
      <c r="II83" s="26"/>
    </row>
    <row r="84" spans="1:243" s="25" customFormat="1" ht="63">
      <c r="A84" s="72">
        <v>8.19999999999998</v>
      </c>
      <c r="B84" s="65" t="s">
        <v>201</v>
      </c>
      <c r="C84" s="68" t="s">
        <v>179</v>
      </c>
      <c r="D84" s="67">
        <v>1</v>
      </c>
      <c r="E84" s="49" t="s">
        <v>37</v>
      </c>
      <c r="F84" s="50"/>
      <c r="G84" s="51"/>
      <c r="H84" s="51"/>
      <c r="I84" s="53" t="s">
        <v>38</v>
      </c>
      <c r="J84" s="54">
        <f t="shared" si="8"/>
        <v>1</v>
      </c>
      <c r="K84" s="55" t="s">
        <v>39</v>
      </c>
      <c r="L84" s="55" t="s">
        <v>4</v>
      </c>
      <c r="M84" s="56"/>
      <c r="N84" s="51"/>
      <c r="O84" s="51"/>
      <c r="P84" s="57"/>
      <c r="Q84" s="51"/>
      <c r="R84" s="51"/>
      <c r="S84" s="57"/>
      <c r="T84" s="57"/>
      <c r="U84" s="58"/>
      <c r="V84" s="58"/>
      <c r="W84" s="58"/>
      <c r="X84" s="58"/>
      <c r="Y84" s="58"/>
      <c r="Z84" s="58"/>
      <c r="AA84" s="58"/>
      <c r="AB84" s="58"/>
      <c r="AC84" s="58"/>
      <c r="AD84" s="58"/>
      <c r="AE84" s="58"/>
      <c r="AF84" s="58"/>
      <c r="AG84" s="58"/>
      <c r="AH84" s="58"/>
      <c r="AI84" s="58"/>
      <c r="AJ84" s="58"/>
      <c r="AK84" s="58"/>
      <c r="AL84" s="58"/>
      <c r="AM84" s="58"/>
      <c r="AN84" s="58"/>
      <c r="AO84" s="58"/>
      <c r="AP84" s="58"/>
      <c r="AQ84" s="58"/>
      <c r="AR84" s="58"/>
      <c r="AS84" s="58"/>
      <c r="AT84" s="58"/>
      <c r="AU84" s="58"/>
      <c r="AV84" s="58"/>
      <c r="AW84" s="58"/>
      <c r="AX84" s="58"/>
      <c r="AY84" s="58"/>
      <c r="AZ84" s="58"/>
      <c r="BA84" s="59">
        <f t="shared" si="9"/>
        <v>0</v>
      </c>
      <c r="BB84" s="44">
        <f t="shared" si="10"/>
        <v>0</v>
      </c>
      <c r="BC84" s="24" t="str">
        <f t="shared" si="11"/>
        <v>INR Zero Only</v>
      </c>
      <c r="IE84" s="26"/>
      <c r="IF84" s="26"/>
      <c r="IG84" s="26"/>
      <c r="IH84" s="26"/>
      <c r="II84" s="26"/>
    </row>
    <row r="85" spans="1:243" s="25" customFormat="1" ht="63">
      <c r="A85" s="72">
        <v>8.29999999999998</v>
      </c>
      <c r="B85" s="65" t="s">
        <v>202</v>
      </c>
      <c r="C85" s="68" t="s">
        <v>180</v>
      </c>
      <c r="D85" s="67">
        <v>1</v>
      </c>
      <c r="E85" s="49" t="s">
        <v>37</v>
      </c>
      <c r="F85" s="50"/>
      <c r="G85" s="51"/>
      <c r="H85" s="51"/>
      <c r="I85" s="53" t="s">
        <v>38</v>
      </c>
      <c r="J85" s="54">
        <f t="shared" si="8"/>
        <v>1</v>
      </c>
      <c r="K85" s="55" t="s">
        <v>39</v>
      </c>
      <c r="L85" s="55" t="s">
        <v>4</v>
      </c>
      <c r="M85" s="56"/>
      <c r="N85" s="51"/>
      <c r="O85" s="51"/>
      <c r="P85" s="57"/>
      <c r="Q85" s="51"/>
      <c r="R85" s="51"/>
      <c r="S85" s="57"/>
      <c r="T85" s="57"/>
      <c r="U85" s="58"/>
      <c r="V85" s="58"/>
      <c r="W85" s="58"/>
      <c r="X85" s="58"/>
      <c r="Y85" s="58"/>
      <c r="Z85" s="58"/>
      <c r="AA85" s="58"/>
      <c r="AB85" s="58"/>
      <c r="AC85" s="58"/>
      <c r="AD85" s="58"/>
      <c r="AE85" s="58"/>
      <c r="AF85" s="58"/>
      <c r="AG85" s="58"/>
      <c r="AH85" s="58"/>
      <c r="AI85" s="58"/>
      <c r="AJ85" s="58"/>
      <c r="AK85" s="58"/>
      <c r="AL85" s="58"/>
      <c r="AM85" s="58"/>
      <c r="AN85" s="58"/>
      <c r="AO85" s="58"/>
      <c r="AP85" s="58"/>
      <c r="AQ85" s="58"/>
      <c r="AR85" s="58"/>
      <c r="AS85" s="58"/>
      <c r="AT85" s="58"/>
      <c r="AU85" s="58"/>
      <c r="AV85" s="58"/>
      <c r="AW85" s="58"/>
      <c r="AX85" s="58"/>
      <c r="AY85" s="58"/>
      <c r="AZ85" s="58"/>
      <c r="BA85" s="59">
        <f t="shared" si="9"/>
        <v>0</v>
      </c>
      <c r="BB85" s="44">
        <f t="shared" si="10"/>
        <v>0</v>
      </c>
      <c r="BC85" s="24" t="str">
        <f t="shared" si="11"/>
        <v>INR Zero Only</v>
      </c>
      <c r="IE85" s="26"/>
      <c r="IF85" s="26"/>
      <c r="IG85" s="26"/>
      <c r="IH85" s="26"/>
      <c r="II85" s="26"/>
    </row>
    <row r="86" spans="1:243" s="25" customFormat="1" ht="63">
      <c r="A86" s="72">
        <v>8.39999999999998</v>
      </c>
      <c r="B86" s="65" t="s">
        <v>203</v>
      </c>
      <c r="C86" s="68" t="s">
        <v>181</v>
      </c>
      <c r="D86" s="67">
        <v>1</v>
      </c>
      <c r="E86" s="49" t="s">
        <v>37</v>
      </c>
      <c r="F86" s="50"/>
      <c r="G86" s="51"/>
      <c r="H86" s="51"/>
      <c r="I86" s="53" t="s">
        <v>38</v>
      </c>
      <c r="J86" s="54">
        <f t="shared" si="8"/>
        <v>1</v>
      </c>
      <c r="K86" s="55" t="s">
        <v>39</v>
      </c>
      <c r="L86" s="55" t="s">
        <v>4</v>
      </c>
      <c r="M86" s="56"/>
      <c r="N86" s="51"/>
      <c r="O86" s="51"/>
      <c r="P86" s="57"/>
      <c r="Q86" s="51"/>
      <c r="R86" s="51"/>
      <c r="S86" s="57"/>
      <c r="T86" s="57"/>
      <c r="U86" s="58"/>
      <c r="V86" s="58"/>
      <c r="W86" s="58"/>
      <c r="X86" s="58"/>
      <c r="Y86" s="58"/>
      <c r="Z86" s="58"/>
      <c r="AA86" s="58"/>
      <c r="AB86" s="58"/>
      <c r="AC86" s="58"/>
      <c r="AD86" s="58"/>
      <c r="AE86" s="58"/>
      <c r="AF86" s="58"/>
      <c r="AG86" s="58"/>
      <c r="AH86" s="58"/>
      <c r="AI86" s="58"/>
      <c r="AJ86" s="58"/>
      <c r="AK86" s="58"/>
      <c r="AL86" s="58"/>
      <c r="AM86" s="58"/>
      <c r="AN86" s="58"/>
      <c r="AO86" s="58"/>
      <c r="AP86" s="58"/>
      <c r="AQ86" s="58"/>
      <c r="AR86" s="58"/>
      <c r="AS86" s="58"/>
      <c r="AT86" s="58"/>
      <c r="AU86" s="58"/>
      <c r="AV86" s="58"/>
      <c r="AW86" s="58"/>
      <c r="AX86" s="58"/>
      <c r="AY86" s="58"/>
      <c r="AZ86" s="58"/>
      <c r="BA86" s="59">
        <f t="shared" si="9"/>
        <v>0</v>
      </c>
      <c r="BB86" s="44">
        <f t="shared" si="10"/>
        <v>0</v>
      </c>
      <c r="BC86" s="24" t="str">
        <f t="shared" si="11"/>
        <v>INR Zero Only</v>
      </c>
      <c r="IE86" s="26"/>
      <c r="IF86" s="26"/>
      <c r="IG86" s="26"/>
      <c r="IH86" s="26"/>
      <c r="II86" s="26"/>
    </row>
    <row r="87" spans="1:243" s="25" customFormat="1" ht="94.5">
      <c r="A87" s="72">
        <v>8.49999999999998</v>
      </c>
      <c r="B87" s="65" t="s">
        <v>204</v>
      </c>
      <c r="C87" s="68" t="s">
        <v>182</v>
      </c>
      <c r="D87" s="67">
        <v>1</v>
      </c>
      <c r="E87" s="49" t="s">
        <v>37</v>
      </c>
      <c r="F87" s="50"/>
      <c r="G87" s="51"/>
      <c r="H87" s="51"/>
      <c r="I87" s="53" t="s">
        <v>38</v>
      </c>
      <c r="J87" s="54">
        <f t="shared" si="8"/>
        <v>1</v>
      </c>
      <c r="K87" s="55" t="s">
        <v>39</v>
      </c>
      <c r="L87" s="55" t="s">
        <v>4</v>
      </c>
      <c r="M87" s="56"/>
      <c r="N87" s="51"/>
      <c r="O87" s="51"/>
      <c r="P87" s="57"/>
      <c r="Q87" s="51"/>
      <c r="R87" s="51"/>
      <c r="S87" s="57"/>
      <c r="T87" s="57"/>
      <c r="U87" s="58"/>
      <c r="V87" s="58"/>
      <c r="W87" s="58"/>
      <c r="X87" s="58"/>
      <c r="Y87" s="58"/>
      <c r="Z87" s="58"/>
      <c r="AA87" s="58"/>
      <c r="AB87" s="58"/>
      <c r="AC87" s="58"/>
      <c r="AD87" s="58"/>
      <c r="AE87" s="58"/>
      <c r="AF87" s="58"/>
      <c r="AG87" s="58"/>
      <c r="AH87" s="58"/>
      <c r="AI87" s="58"/>
      <c r="AJ87" s="58"/>
      <c r="AK87" s="58"/>
      <c r="AL87" s="58"/>
      <c r="AM87" s="58"/>
      <c r="AN87" s="58"/>
      <c r="AO87" s="58"/>
      <c r="AP87" s="58"/>
      <c r="AQ87" s="58"/>
      <c r="AR87" s="58"/>
      <c r="AS87" s="58"/>
      <c r="AT87" s="58"/>
      <c r="AU87" s="58"/>
      <c r="AV87" s="58"/>
      <c r="AW87" s="58"/>
      <c r="AX87" s="58"/>
      <c r="AY87" s="58"/>
      <c r="AZ87" s="58"/>
      <c r="BA87" s="59">
        <f t="shared" si="9"/>
        <v>0</v>
      </c>
      <c r="BB87" s="44">
        <f t="shared" si="10"/>
        <v>0</v>
      </c>
      <c r="BC87" s="24" t="str">
        <f t="shared" si="11"/>
        <v>INR Zero Only</v>
      </c>
      <c r="IE87" s="26"/>
      <c r="IF87" s="26"/>
      <c r="IG87" s="26"/>
      <c r="IH87" s="26"/>
      <c r="II87" s="26"/>
    </row>
    <row r="88" spans="1:243" s="25" customFormat="1" ht="26.25" customHeight="1">
      <c r="A88" s="72">
        <v>8.59999999999998</v>
      </c>
      <c r="B88" s="60" t="s">
        <v>208</v>
      </c>
      <c r="C88" s="68" t="s">
        <v>183</v>
      </c>
      <c r="D88" s="67">
        <v>1</v>
      </c>
      <c r="E88" s="49" t="s">
        <v>37</v>
      </c>
      <c r="F88" s="50"/>
      <c r="G88" s="51"/>
      <c r="H88" s="51"/>
      <c r="I88" s="53" t="s">
        <v>38</v>
      </c>
      <c r="J88" s="54">
        <f t="shared" si="8"/>
        <v>1</v>
      </c>
      <c r="K88" s="55" t="s">
        <v>39</v>
      </c>
      <c r="L88" s="55" t="s">
        <v>4</v>
      </c>
      <c r="M88" s="56"/>
      <c r="N88" s="51"/>
      <c r="O88" s="51"/>
      <c r="P88" s="57"/>
      <c r="Q88" s="51"/>
      <c r="R88" s="51"/>
      <c r="S88" s="57"/>
      <c r="T88" s="57"/>
      <c r="U88" s="58"/>
      <c r="V88" s="58"/>
      <c r="W88" s="58"/>
      <c r="X88" s="58"/>
      <c r="Y88" s="58"/>
      <c r="Z88" s="58"/>
      <c r="AA88" s="58"/>
      <c r="AB88" s="58"/>
      <c r="AC88" s="58"/>
      <c r="AD88" s="58"/>
      <c r="AE88" s="58"/>
      <c r="AF88" s="58"/>
      <c r="AG88" s="58"/>
      <c r="AH88" s="58"/>
      <c r="AI88" s="58"/>
      <c r="AJ88" s="58"/>
      <c r="AK88" s="58"/>
      <c r="AL88" s="58"/>
      <c r="AM88" s="58"/>
      <c r="AN88" s="58"/>
      <c r="AO88" s="58"/>
      <c r="AP88" s="58"/>
      <c r="AQ88" s="58"/>
      <c r="AR88" s="58"/>
      <c r="AS88" s="58"/>
      <c r="AT88" s="58"/>
      <c r="AU88" s="58"/>
      <c r="AV88" s="58"/>
      <c r="AW88" s="58"/>
      <c r="AX88" s="58"/>
      <c r="AY88" s="58"/>
      <c r="AZ88" s="58"/>
      <c r="BA88" s="59">
        <f t="shared" si="9"/>
        <v>0</v>
      </c>
      <c r="BB88" s="44">
        <f t="shared" si="10"/>
        <v>0</v>
      </c>
      <c r="BC88" s="24" t="str">
        <f t="shared" si="11"/>
        <v>INR Zero Only</v>
      </c>
      <c r="IE88" s="26"/>
      <c r="IF88" s="26"/>
      <c r="IG88" s="26"/>
      <c r="IH88" s="26"/>
      <c r="II88" s="26"/>
    </row>
    <row r="89" spans="1:243" s="25" customFormat="1" ht="23.25" customHeight="1">
      <c r="A89" s="72">
        <v>8.69999999999998</v>
      </c>
      <c r="B89" s="60" t="s">
        <v>205</v>
      </c>
      <c r="C89" s="68" t="s">
        <v>184</v>
      </c>
      <c r="D89" s="67">
        <v>1</v>
      </c>
      <c r="E89" s="49" t="s">
        <v>37</v>
      </c>
      <c r="F89" s="50"/>
      <c r="G89" s="51"/>
      <c r="H89" s="51"/>
      <c r="I89" s="53" t="s">
        <v>38</v>
      </c>
      <c r="J89" s="54">
        <f t="shared" si="8"/>
        <v>1</v>
      </c>
      <c r="K89" s="55" t="s">
        <v>39</v>
      </c>
      <c r="L89" s="55" t="s">
        <v>4</v>
      </c>
      <c r="M89" s="56"/>
      <c r="N89" s="51"/>
      <c r="O89" s="51"/>
      <c r="P89" s="57"/>
      <c r="Q89" s="51"/>
      <c r="R89" s="51"/>
      <c r="S89" s="57"/>
      <c r="T89" s="57"/>
      <c r="U89" s="58"/>
      <c r="V89" s="58"/>
      <c r="W89" s="58"/>
      <c r="X89" s="58"/>
      <c r="Y89" s="58"/>
      <c r="Z89" s="58"/>
      <c r="AA89" s="58"/>
      <c r="AB89" s="58"/>
      <c r="AC89" s="58"/>
      <c r="AD89" s="58"/>
      <c r="AE89" s="58"/>
      <c r="AF89" s="58"/>
      <c r="AG89" s="58"/>
      <c r="AH89" s="58"/>
      <c r="AI89" s="58"/>
      <c r="AJ89" s="58"/>
      <c r="AK89" s="58"/>
      <c r="AL89" s="58"/>
      <c r="AM89" s="58"/>
      <c r="AN89" s="58"/>
      <c r="AO89" s="58"/>
      <c r="AP89" s="58"/>
      <c r="AQ89" s="58"/>
      <c r="AR89" s="58"/>
      <c r="AS89" s="58"/>
      <c r="AT89" s="58"/>
      <c r="AU89" s="58"/>
      <c r="AV89" s="58"/>
      <c r="AW89" s="58"/>
      <c r="AX89" s="58"/>
      <c r="AY89" s="58"/>
      <c r="AZ89" s="58"/>
      <c r="BA89" s="59">
        <f t="shared" si="9"/>
        <v>0</v>
      </c>
      <c r="BB89" s="44">
        <f t="shared" si="10"/>
        <v>0</v>
      </c>
      <c r="BC89" s="24" t="str">
        <f t="shared" si="11"/>
        <v>INR Zero Only</v>
      </c>
      <c r="IE89" s="26"/>
      <c r="IF89" s="26"/>
      <c r="IG89" s="26"/>
      <c r="IH89" s="26"/>
      <c r="II89" s="26"/>
    </row>
    <row r="90" spans="1:243" s="25" customFormat="1" ht="21" customHeight="1">
      <c r="A90" s="72">
        <v>8.79999999999998</v>
      </c>
      <c r="B90" s="60" t="s">
        <v>206</v>
      </c>
      <c r="C90" s="68" t="s">
        <v>185</v>
      </c>
      <c r="D90" s="67">
        <v>1</v>
      </c>
      <c r="E90" s="49" t="s">
        <v>37</v>
      </c>
      <c r="F90" s="50"/>
      <c r="G90" s="51"/>
      <c r="H90" s="51"/>
      <c r="I90" s="53" t="s">
        <v>38</v>
      </c>
      <c r="J90" s="54">
        <f t="shared" si="8"/>
        <v>1</v>
      </c>
      <c r="K90" s="55" t="s">
        <v>39</v>
      </c>
      <c r="L90" s="55" t="s">
        <v>4</v>
      </c>
      <c r="M90" s="56"/>
      <c r="N90" s="51"/>
      <c r="O90" s="51"/>
      <c r="P90" s="57"/>
      <c r="Q90" s="51"/>
      <c r="R90" s="51"/>
      <c r="S90" s="57"/>
      <c r="T90" s="57"/>
      <c r="U90" s="58"/>
      <c r="V90" s="58"/>
      <c r="W90" s="58"/>
      <c r="X90" s="58"/>
      <c r="Y90" s="58"/>
      <c r="Z90" s="58"/>
      <c r="AA90" s="58"/>
      <c r="AB90" s="58"/>
      <c r="AC90" s="58"/>
      <c r="AD90" s="58"/>
      <c r="AE90" s="58"/>
      <c r="AF90" s="58"/>
      <c r="AG90" s="58"/>
      <c r="AH90" s="58"/>
      <c r="AI90" s="58"/>
      <c r="AJ90" s="58"/>
      <c r="AK90" s="58"/>
      <c r="AL90" s="58"/>
      <c r="AM90" s="58"/>
      <c r="AN90" s="58"/>
      <c r="AO90" s="58"/>
      <c r="AP90" s="58"/>
      <c r="AQ90" s="58"/>
      <c r="AR90" s="58"/>
      <c r="AS90" s="58"/>
      <c r="AT90" s="58"/>
      <c r="AU90" s="58"/>
      <c r="AV90" s="58"/>
      <c r="AW90" s="58"/>
      <c r="AX90" s="58"/>
      <c r="AY90" s="58"/>
      <c r="AZ90" s="58"/>
      <c r="BA90" s="59">
        <f t="shared" si="9"/>
        <v>0</v>
      </c>
      <c r="BB90" s="44">
        <f t="shared" si="10"/>
        <v>0</v>
      </c>
      <c r="BC90" s="24" t="str">
        <f t="shared" si="11"/>
        <v>INR Zero Only</v>
      </c>
      <c r="IE90" s="26"/>
      <c r="IF90" s="26"/>
      <c r="IG90" s="26"/>
      <c r="IH90" s="26"/>
      <c r="II90" s="26"/>
    </row>
    <row r="91" spans="1:243" s="25" customFormat="1" ht="28.5" customHeight="1">
      <c r="A91" s="72">
        <v>8.89999999999998</v>
      </c>
      <c r="B91" s="60" t="s">
        <v>207</v>
      </c>
      <c r="C91" s="68" t="s">
        <v>211</v>
      </c>
      <c r="D91" s="67">
        <v>1</v>
      </c>
      <c r="E91" s="49" t="s">
        <v>37</v>
      </c>
      <c r="F91" s="50"/>
      <c r="G91" s="51"/>
      <c r="H91" s="51"/>
      <c r="I91" s="53" t="s">
        <v>38</v>
      </c>
      <c r="J91" s="54">
        <f>IF(I91="Less(-)",-1,1)</f>
        <v>1</v>
      </c>
      <c r="K91" s="55" t="s">
        <v>39</v>
      </c>
      <c r="L91" s="55" t="s">
        <v>4</v>
      </c>
      <c r="M91" s="56"/>
      <c r="N91" s="51"/>
      <c r="O91" s="51"/>
      <c r="P91" s="57"/>
      <c r="Q91" s="51"/>
      <c r="R91" s="51"/>
      <c r="S91" s="57"/>
      <c r="T91" s="57"/>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c r="AY91" s="58"/>
      <c r="AZ91" s="58"/>
      <c r="BA91" s="59">
        <f>D91*M91</f>
        <v>0</v>
      </c>
      <c r="BB91" s="44">
        <f>D91*M91+N91+O91+P91+Q91+R91</f>
        <v>0</v>
      </c>
      <c r="BC91" s="24" t="str">
        <f>SpellNumber(L91,BB91)</f>
        <v>INR Zero Only</v>
      </c>
      <c r="IA91" s="25">
        <v>4.7</v>
      </c>
      <c r="IB91" s="25" t="s">
        <v>128</v>
      </c>
      <c r="IC91" s="25" t="s">
        <v>107</v>
      </c>
      <c r="ID91" s="25">
        <v>1</v>
      </c>
      <c r="IE91" s="26" t="s">
        <v>37</v>
      </c>
      <c r="IF91" s="26" t="s">
        <v>42</v>
      </c>
      <c r="IG91" s="26" t="s">
        <v>41</v>
      </c>
      <c r="IH91" s="26">
        <v>213</v>
      </c>
      <c r="II91" s="26" t="s">
        <v>37</v>
      </c>
    </row>
    <row r="92" spans="1:243" s="25" customFormat="1" ht="24.75" customHeight="1">
      <c r="A92" s="70" t="s">
        <v>44</v>
      </c>
      <c r="B92" s="71"/>
      <c r="C92" s="29"/>
      <c r="D92" s="62"/>
      <c r="E92" s="45"/>
      <c r="F92" s="45"/>
      <c r="G92" s="45"/>
      <c r="H92" s="46"/>
      <c r="I92" s="46"/>
      <c r="J92" s="46"/>
      <c r="K92" s="46"/>
      <c r="L92" s="47"/>
      <c r="BA92" s="48">
        <f>SUM(BA13:BA91)</f>
        <v>0</v>
      </c>
      <c r="BB92" s="48">
        <f>SUM(BB13:BB91)</f>
        <v>0</v>
      </c>
      <c r="BC92" s="24" t="str">
        <f>SpellNumber($E$2,BB92)</f>
        <v>INR Zero Only</v>
      </c>
      <c r="IE92" s="26">
        <v>4</v>
      </c>
      <c r="IF92" s="26" t="s">
        <v>42</v>
      </c>
      <c r="IG92" s="26" t="s">
        <v>45</v>
      </c>
      <c r="IH92" s="26">
        <v>10</v>
      </c>
      <c r="II92" s="26" t="s">
        <v>37</v>
      </c>
    </row>
    <row r="93" spans="1:243" s="37" customFormat="1" ht="54.75" customHeight="1" hidden="1">
      <c r="A93" s="28" t="s">
        <v>46</v>
      </c>
      <c r="B93" s="30"/>
      <c r="C93" s="31"/>
      <c r="D93" s="63"/>
      <c r="E93" s="42" t="s">
        <v>47</v>
      </c>
      <c r="F93" s="43"/>
      <c r="G93" s="32"/>
      <c r="H93" s="33"/>
      <c r="I93" s="33"/>
      <c r="J93" s="33"/>
      <c r="K93" s="34"/>
      <c r="L93" s="35"/>
      <c r="M93" s="36" t="s">
        <v>48</v>
      </c>
      <c r="O93" s="25"/>
      <c r="P93" s="25"/>
      <c r="Q93" s="25"/>
      <c r="R93" s="25"/>
      <c r="S93" s="25"/>
      <c r="BA93" s="38">
        <f>IF(ISBLANK(F93),0,IF(E93="Excess (+)",ROUND(BA92+(BA92*F93),2),IF(E93="Less (-)",ROUND(BA92+(BA92*F93*(-1)),2),0)))</f>
        <v>0</v>
      </c>
      <c r="BB93" s="39">
        <f>ROUND(BA93,0)</f>
        <v>0</v>
      </c>
      <c r="BC93" s="40" t="str">
        <f>SpellNumber(L93,BB93)</f>
        <v> Zero Only</v>
      </c>
      <c r="IE93" s="41"/>
      <c r="IF93" s="41"/>
      <c r="IG93" s="41"/>
      <c r="IH93" s="41"/>
      <c r="II93" s="41"/>
    </row>
    <row r="94" spans="1:243" s="37" customFormat="1" ht="43.5" customHeight="1">
      <c r="A94" s="27" t="s">
        <v>49</v>
      </c>
      <c r="B94" s="27"/>
      <c r="C94" s="75" t="str">
        <f>SpellNumber($E$2,BB92)</f>
        <v>INR Zero Only</v>
      </c>
      <c r="D94" s="75"/>
      <c r="E94" s="75"/>
      <c r="F94" s="75"/>
      <c r="G94" s="75"/>
      <c r="H94" s="75"/>
      <c r="I94" s="75"/>
      <c r="J94" s="75"/>
      <c r="K94" s="75"/>
      <c r="L94" s="75"/>
      <c r="M94" s="75"/>
      <c r="N94" s="75"/>
      <c r="O94" s="75"/>
      <c r="P94" s="75"/>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75"/>
      <c r="BA94" s="75"/>
      <c r="BB94" s="75"/>
      <c r="BC94" s="75"/>
      <c r="IE94" s="41"/>
      <c r="IF94" s="41"/>
      <c r="IG94" s="41"/>
      <c r="IH94" s="41"/>
      <c r="II94" s="41"/>
    </row>
  </sheetData>
  <sheetProtection password="E491" sheet="1"/>
  <mergeCells count="8">
    <mergeCell ref="A9:BC9"/>
    <mergeCell ref="C94:BC94"/>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93">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93">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91">
      <formula1>0</formula1>
      <formula2>999999999999999</formula2>
    </dataValidation>
    <dataValidation type="list" allowBlank="1" showInputMessage="1" showErrorMessage="1" sqref="L13:L91">
      <formula1>"INR"</formula1>
    </dataValidation>
    <dataValidation allowBlank="1" showInputMessage="1" showErrorMessage="1" promptTitle="Addition / Deduction" prompt="Please Choose the correct One" sqref="J13:J91">
      <formula1>0</formula1>
      <formula2>0</formula2>
    </dataValidation>
    <dataValidation type="list" showErrorMessage="1" sqref="I13:I91">
      <formula1>"Excess(+),Less(-)"</formula1>
      <formula2>0</formula2>
    </dataValidation>
    <dataValidation allowBlank="1" showInputMessage="1" showErrorMessage="1" promptTitle="Itemcode/Make" prompt="Please enter text" sqref="C13:C91">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91">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91">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91">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91">
      <formula1>0</formula1>
      <formula2>999999999999999</formula2>
    </dataValidation>
    <dataValidation allowBlank="1" showInputMessage="1" showErrorMessage="1" promptTitle="Units" prompt="Please enter Units in text" sqref="E13:E91">
      <formula1>0</formula1>
      <formula2>0</formula2>
    </dataValidation>
    <dataValidation type="decimal" allowBlank="1" showInputMessage="1" showErrorMessage="1" promptTitle="Quantity" prompt="Please enter the Quantity for this item. " errorTitle="Invalid Entry" error="Only Numeric Values are allowed. " sqref="D13:D91 F13:F91">
      <formula1>0</formula1>
      <formula2>999999999999999</formula2>
    </dataValidation>
    <dataValidation type="list" allowBlank="1" showErrorMessage="1" sqref="K13:K91">
      <formula1>"Partial Conversion,Full Conversion"</formula1>
      <formula2>0</formula2>
    </dataValidation>
    <dataValidation type="decimal" allowBlank="1" showErrorMessage="1" errorTitle="Invalid Entry" error="Only Numeric Values are allowed. " sqref="A13:A91">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0" t="s">
        <v>50</v>
      </c>
      <c r="F6" s="80"/>
      <c r="G6" s="80"/>
      <c r="H6" s="80"/>
      <c r="I6" s="80"/>
      <c r="J6" s="80"/>
      <c r="K6" s="80"/>
    </row>
    <row r="7" spans="5:11" ht="15">
      <c r="E7" s="81"/>
      <c r="F7" s="81"/>
      <c r="G7" s="81"/>
      <c r="H7" s="81"/>
      <c r="I7" s="81"/>
      <c r="J7" s="81"/>
      <c r="K7" s="81"/>
    </row>
    <row r="8" spans="5:11" ht="15">
      <c r="E8" s="81"/>
      <c r="F8" s="81"/>
      <c r="G8" s="81"/>
      <c r="H8" s="81"/>
      <c r="I8" s="81"/>
      <c r="J8" s="81"/>
      <c r="K8" s="81"/>
    </row>
    <row r="9" spans="5:11" ht="15">
      <c r="E9" s="81"/>
      <c r="F9" s="81"/>
      <c r="G9" s="81"/>
      <c r="H9" s="81"/>
      <c r="I9" s="81"/>
      <c r="J9" s="81"/>
      <c r="K9" s="81"/>
    </row>
    <row r="10" spans="5:11" ht="15">
      <c r="E10" s="81"/>
      <c r="F10" s="81"/>
      <c r="G10" s="81"/>
      <c r="H10" s="81"/>
      <c r="I10" s="81"/>
      <c r="J10" s="81"/>
      <c r="K10" s="81"/>
    </row>
    <row r="11" spans="5:11" ht="15">
      <c r="E11" s="81"/>
      <c r="F11" s="81"/>
      <c r="G11" s="81"/>
      <c r="H11" s="81"/>
      <c r="I11" s="81"/>
      <c r="J11" s="81"/>
      <c r="K11" s="81"/>
    </row>
    <row r="12" spans="5:11" ht="15">
      <c r="E12" s="81"/>
      <c r="F12" s="81"/>
      <c r="G12" s="81"/>
      <c r="H12" s="81"/>
      <c r="I12" s="81"/>
      <c r="J12" s="81"/>
      <c r="K12" s="81"/>
    </row>
    <row r="13" spans="5:11" ht="15">
      <c r="E13" s="81"/>
      <c r="F13" s="81"/>
      <c r="G13" s="81"/>
      <c r="H13" s="81"/>
      <c r="I13" s="81"/>
      <c r="J13" s="81"/>
      <c r="K13" s="81"/>
    </row>
    <row r="14" spans="5:11" ht="15">
      <c r="E14" s="81"/>
      <c r="F14" s="81"/>
      <c r="G14" s="81"/>
      <c r="H14" s="81"/>
      <c r="I14" s="81"/>
      <c r="J14" s="81"/>
      <c r="K14" s="81"/>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ACER</cp:lastModifiedBy>
  <cp:lastPrinted>2014-12-11T06:40:55Z</cp:lastPrinted>
  <dcterms:created xsi:type="dcterms:W3CDTF">2009-01-30T06:42:42Z</dcterms:created>
  <dcterms:modified xsi:type="dcterms:W3CDTF">2023-08-03T10:44:37Z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