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<sst xmlns="http://schemas.openxmlformats.org/spreadsheetml/2006/main" count="113" uniqueCount="59">
  <si>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</si>
  <si>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</si>
  <si>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</si>
  <si>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</si>
  <si>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</si>
  <si>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</si>
  <si>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</si>
  <si>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</si>
  <si>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</si>
  <si>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</si>
  <si>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</si>
  <si>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</si>
  <si>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</si>
  <si>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</si>
  <si>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</si>
  <si>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</si>
  <si>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</si>
  <si>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</si>
  <si>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</si>
  <si>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</si>
  <si>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</si>
  <si>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</si>
  <si>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</si>
  <si>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</si>
  <si>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</si>
  <si>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</si>
  <si>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</si>
  <si>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</si>
  <si>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</si>
  <si>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</si>
  <si>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</si>
  <si>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</si>
  <si>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</si>
  <si>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</si>
  <si>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</si>
  <si>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</si>
  <si>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</si>
  <si>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</si>
  <si>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</si>
  <si>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</si>
  <si>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</si>
  <si>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</si>
  <si>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</si>
  <si>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</si>
  <si>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</si>
  <si>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</si>
  <si>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</si>
  <si>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</si>
  <si>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</si>
  <si>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Sr.
No.</t>
  </si>
  <si>
    <t>cum</t>
  </si>
  <si>
    <t>Providing and laying in position cement concrete of specified grade excluding the cost of centering and shuttering - All work up to plinth level :</t>
  </si>
  <si>
    <t>1:5:10 (1 cement : 5 fine sand : 10 graded stone aggregate 40 mm nominal size).</t>
  </si>
  <si>
    <t>Underground</t>
  </si>
  <si>
    <t>ltr</t>
  </si>
  <si>
    <t>Cleaning of RCC tank by dewatering &amp; External / Internal washing, sludge removal, algae removal with anti bacterial treatment, vaccum cleaning &amp; UV treatment to make it one time bacteria free as per the below mentioned  procedure for cleaning.</t>
  </si>
  <si>
    <r>
      <t xml:space="preserve">BASIC </t>
    </r>
    <r>
      <rPr>
        <b/>
        <sz val="11"/>
        <color indexed="10"/>
        <rFont val="Arial"/>
        <family val="2"/>
      </rPr>
      <t>RATE INCLUSIVE OF GST</t>
    </r>
    <r>
      <rPr>
        <b/>
        <sz val="11"/>
        <rFont val="Arial"/>
        <family val="2"/>
      </rPr>
      <t xml:space="preserve"> In Figures To be entered by the Bidder 
Rs.      P
 </t>
    </r>
  </si>
  <si>
    <t>Name of Work: &lt;Cleaning of Underground water tank LHC at IISER Mohali &gt;</t>
  </si>
  <si>
    <t>Contract No:  &lt;IISER/23-24/EE-EO/RFQ-01&gt;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</si>
</sst>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Arial"/>
      <family val="2"/>
    </font>
    <font>
      <sz val="14"/>
      <name val="Arial"/>
      <family val="2"/>
    </font>
    <font>
      <sz val="14"/>
      <color indexed="8"/>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4"/>
      <color indexed="8"/>
      <name val="times new roman1"/>
      <family val="0"/>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Arial"/>
      <family val="2"/>
    </font>
    <font>
      <sz val="14"/>
      <color rgb="FF000000"/>
      <name val="times new roman1"/>
      <family val="0"/>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center" vertical="center" readingOrder="1"/>
      <protection/>
    </xf>
    <xf numFmtId="2" fontId="14"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0" fillId="0" borderId="0" xfId="55" applyNumberFormat="1" applyFill="1" applyAlignment="1">
      <alignment vertical="center"/>
      <protection/>
    </xf>
    <xf numFmtId="0" fontId="23" fillId="0" borderId="11" xfId="55" applyNumberFormat="1" applyFont="1" applyFill="1" applyBorder="1" applyAlignment="1">
      <alignment horizontal="center" vertical="top" wrapText="1"/>
      <protection/>
    </xf>
    <xf numFmtId="0" fontId="62" fillId="0" borderId="11" xfId="0" applyFont="1" applyBorder="1" applyAlignment="1">
      <alignment horizontal="justify" vertical="top" wrapText="1"/>
    </xf>
    <xf numFmtId="0" fontId="63" fillId="0" borderId="11" xfId="0" applyFont="1" applyFill="1" applyBorder="1" applyAlignment="1">
      <alignment horizontal="center" vertical="center" readingOrder="1"/>
    </xf>
    <xf numFmtId="0" fontId="64" fillId="0" borderId="11" xfId="0" applyFont="1" applyBorder="1" applyAlignment="1">
      <alignment horizontal="center" vertical="center"/>
    </xf>
    <xf numFmtId="2" fontId="24" fillId="0" borderId="11" xfId="59" applyNumberFormat="1" applyFont="1" applyFill="1" applyBorder="1" applyAlignment="1">
      <alignment horizontal="center" vertical="center" readingOrder="1"/>
      <protection/>
    </xf>
    <xf numFmtId="2" fontId="23" fillId="0" borderId="11" xfId="55" applyNumberFormat="1" applyFont="1" applyFill="1" applyBorder="1" applyAlignment="1" applyProtection="1">
      <alignment horizontal="center" vertical="center" readingOrder="1"/>
      <protection locked="0"/>
    </xf>
    <xf numFmtId="2" fontId="24" fillId="0" borderId="11" xfId="55" applyNumberFormat="1" applyFont="1" applyFill="1" applyBorder="1" applyAlignment="1">
      <alignment horizontal="center" vertical="center" readingOrder="1"/>
      <protection/>
    </xf>
    <xf numFmtId="2" fontId="23" fillId="0" borderId="11" xfId="59" applyNumberFormat="1" applyFont="1" applyFill="1" applyBorder="1" applyAlignment="1">
      <alignment horizontal="center" vertical="center" readingOrder="1"/>
      <protection/>
    </xf>
    <xf numFmtId="2" fontId="23" fillId="0" borderId="11" xfId="55" applyNumberFormat="1" applyFont="1" applyFill="1" applyBorder="1" applyAlignment="1" applyProtection="1">
      <alignment horizontal="center" vertical="center" wrapText="1" readingOrder="1"/>
      <protection locked="0"/>
    </xf>
    <xf numFmtId="2" fontId="23" fillId="0" borderId="11" xfId="55" applyNumberFormat="1" applyFont="1" applyFill="1" applyBorder="1" applyAlignment="1">
      <alignment horizontal="center" vertical="center" wrapText="1" readingOrder="1"/>
      <protection/>
    </xf>
    <xf numFmtId="0" fontId="24" fillId="0" borderId="11" xfId="59" applyNumberFormat="1" applyFont="1" applyFill="1" applyBorder="1" applyAlignment="1">
      <alignment horizontal="left" vertical="center" wrapText="1" readingOrder="1"/>
      <protection/>
    </xf>
    <xf numFmtId="0" fontId="62" fillId="0" borderId="11" xfId="0" applyFont="1" applyBorder="1" applyAlignment="1">
      <alignment horizontal="justify" vertical="center" wrapText="1"/>
    </xf>
    <xf numFmtId="0" fontId="25" fillId="0" borderId="11" xfId="59" applyNumberFormat="1" applyFont="1" applyFill="1" applyBorder="1" applyAlignment="1">
      <alignment horizontal="center" vertical="center" wrapText="1" readingOrder="1"/>
      <protection/>
    </xf>
    <xf numFmtId="2" fontId="24" fillId="0" borderId="11" xfId="0" applyNumberFormat="1" applyFont="1" applyBorder="1" applyAlignment="1">
      <alignment horizontal="center" vertical="center"/>
    </xf>
    <xf numFmtId="0" fontId="24" fillId="0" borderId="11" xfId="0" applyFont="1" applyBorder="1" applyAlignment="1">
      <alignment horizontal="center" vertical="center"/>
    </xf>
    <xf numFmtId="2" fontId="23" fillId="33" borderId="11" xfId="55" applyNumberFormat="1" applyFont="1" applyFill="1" applyBorder="1" applyAlignment="1" applyProtection="1">
      <alignment horizontal="center" vertical="center" readingOrder="1"/>
      <protection locked="0"/>
    </xf>
    <xf numFmtId="0" fontId="24" fillId="0" borderId="11" xfId="59" applyNumberFormat="1" applyFont="1" applyFill="1" applyBorder="1" applyAlignment="1">
      <alignment horizontal="center" vertical="center" readingOrder="1"/>
      <protection/>
    </xf>
    <xf numFmtId="0" fontId="24" fillId="0" borderId="11" xfId="55"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3" fillId="0" borderId="11" xfId="59" applyNumberFormat="1" applyFont="1" applyFill="1" applyBorder="1" applyAlignment="1">
      <alignment horizontal="center" vertical="center"/>
      <protection/>
    </xf>
    <xf numFmtId="0" fontId="23"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55" zoomScaleNormal="55" zoomScaleSheetLayoutView="55" workbookViewId="0" topLeftCell="A1">
      <selection activeCell="BJ11" sqref="BJ11"/>
    </sheetView>
  </sheetViews>
  <sheetFormatPr defaultColWidth="9.140625" defaultRowHeight="15"/>
  <cols>
    <col min="1" max="1" width="14.28125" style="1" customWidth="1"/>
    <col min="2" max="2" width="53.7109375" style="46" customWidth="1"/>
    <col min="3" max="3" width="13.57421875" style="1" customWidth="1"/>
    <col min="4" max="4" width="22.57421875" style="1" customWidth="1"/>
    <col min="5" max="5" width="13.421875" style="1" customWidth="1"/>
    <col min="6" max="6" width="15.140625" style="1" hidden="1" customWidth="1"/>
    <col min="7" max="12" width="9.140625" style="1" hidden="1" customWidth="1"/>
    <col min="13" max="13" width="22.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1.71093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106.5" customHeight="1">
      <c r="A8" s="11" t="s">
        <v>43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6" customFormat="1" ht="18.75" customHeight="1">
      <c r="A10" s="22" t="s">
        <v>8</v>
      </c>
      <c r="B10" s="40"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40" t="s">
        <v>49</v>
      </c>
      <c r="B11" s="42" t="s">
        <v>14</v>
      </c>
      <c r="C11" s="42" t="s">
        <v>15</v>
      </c>
      <c r="D11" s="42" t="s">
        <v>16</v>
      </c>
      <c r="E11" s="42" t="s">
        <v>17</v>
      </c>
      <c r="F11" s="42" t="s">
        <v>18</v>
      </c>
      <c r="G11" s="42"/>
      <c r="H11" s="42"/>
      <c r="I11" s="42" t="s">
        <v>19</v>
      </c>
      <c r="J11" s="42" t="s">
        <v>20</v>
      </c>
      <c r="K11" s="42" t="s">
        <v>21</v>
      </c>
      <c r="L11" s="42" t="s">
        <v>22</v>
      </c>
      <c r="M11" s="43" t="s">
        <v>56</v>
      </c>
      <c r="N11" s="42" t="s">
        <v>23</v>
      </c>
      <c r="O11" s="42" t="s">
        <v>48</v>
      </c>
      <c r="P11" s="42" t="s">
        <v>24</v>
      </c>
      <c r="Q11" s="42" t="s">
        <v>25</v>
      </c>
      <c r="R11" s="42" t="s">
        <v>26</v>
      </c>
      <c r="S11" s="42" t="s">
        <v>27</v>
      </c>
      <c r="T11" s="42" t="s">
        <v>28</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29</v>
      </c>
      <c r="BB11" s="44" t="s">
        <v>44</v>
      </c>
      <c r="BC11" s="45" t="s">
        <v>30</v>
      </c>
      <c r="IE11" s="17"/>
      <c r="IF11" s="17"/>
      <c r="IG11" s="17"/>
      <c r="IH11" s="17"/>
      <c r="II11" s="17"/>
    </row>
    <row r="12" spans="1:243" s="16" customFormat="1" ht="38.25" customHeight="1">
      <c r="A12" s="40">
        <v>1</v>
      </c>
      <c r="B12" s="40">
        <v>2</v>
      </c>
      <c r="C12" s="40">
        <v>3</v>
      </c>
      <c r="D12" s="40">
        <v>4</v>
      </c>
      <c r="E12" s="40">
        <v>5</v>
      </c>
      <c r="F12" s="40">
        <v>6</v>
      </c>
      <c r="G12" s="40">
        <v>7</v>
      </c>
      <c r="H12" s="40">
        <v>8</v>
      </c>
      <c r="I12" s="40">
        <v>9</v>
      </c>
      <c r="J12" s="40">
        <v>10</v>
      </c>
      <c r="K12" s="40">
        <v>11</v>
      </c>
      <c r="L12" s="40">
        <v>12</v>
      </c>
      <c r="M12" s="41">
        <v>6</v>
      </c>
      <c r="N12" s="41">
        <v>8</v>
      </c>
      <c r="O12" s="41">
        <v>9</v>
      </c>
      <c r="P12" s="41">
        <v>10</v>
      </c>
      <c r="Q12" s="41">
        <v>11</v>
      </c>
      <c r="R12" s="41">
        <v>12</v>
      </c>
      <c r="S12" s="41">
        <v>13</v>
      </c>
      <c r="T12" s="41">
        <v>14</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15</v>
      </c>
      <c r="BB12" s="41">
        <v>7</v>
      </c>
      <c r="BC12" s="41">
        <v>8</v>
      </c>
      <c r="IE12" s="17"/>
      <c r="IF12" s="17"/>
      <c r="IG12" s="17"/>
      <c r="IH12" s="17"/>
      <c r="II12" s="17"/>
    </row>
    <row r="13" spans="1:243" s="16" customFormat="1" ht="153" customHeight="1">
      <c r="A13" s="47">
        <v>1</v>
      </c>
      <c r="B13" s="48" t="s">
        <v>55</v>
      </c>
      <c r="C13" s="49"/>
      <c r="D13" s="50"/>
      <c r="E13" s="50"/>
      <c r="F13" s="51"/>
      <c r="G13" s="52"/>
      <c r="H13" s="52"/>
      <c r="I13" s="51"/>
      <c r="J13" s="53"/>
      <c r="K13" s="52"/>
      <c r="L13" s="52"/>
      <c r="M13" s="54"/>
      <c r="N13" s="52"/>
      <c r="O13" s="54"/>
      <c r="P13" s="55"/>
      <c r="Q13" s="52"/>
      <c r="R13" s="52"/>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4"/>
      <c r="BB13" s="54"/>
      <c r="BC13" s="57"/>
      <c r="IA13" s="16">
        <v>2</v>
      </c>
      <c r="IB13" s="16" t="s">
        <v>51</v>
      </c>
      <c r="IE13" s="17"/>
      <c r="IF13" s="17"/>
      <c r="IG13" s="17"/>
      <c r="IH13" s="17"/>
      <c r="II13" s="17"/>
    </row>
    <row r="14" spans="1:243" s="16" customFormat="1" ht="57.75" customHeight="1">
      <c r="A14" s="47">
        <v>1.1</v>
      </c>
      <c r="B14" s="58" t="s">
        <v>53</v>
      </c>
      <c r="C14" s="59" t="s">
        <v>31</v>
      </c>
      <c r="D14" s="60">
        <v>1405000</v>
      </c>
      <c r="E14" s="61" t="s">
        <v>54</v>
      </c>
      <c r="F14" s="51"/>
      <c r="G14" s="52"/>
      <c r="H14" s="52"/>
      <c r="I14" s="51" t="s">
        <v>33</v>
      </c>
      <c r="J14" s="53">
        <f>IF(I14="Less(-)",-1,1)</f>
        <v>1</v>
      </c>
      <c r="K14" s="52" t="s">
        <v>34</v>
      </c>
      <c r="L14" s="52" t="s">
        <v>4</v>
      </c>
      <c r="M14" s="62"/>
      <c r="N14" s="52"/>
      <c r="O14" s="62"/>
      <c r="P14" s="55"/>
      <c r="Q14" s="52"/>
      <c r="R14" s="52"/>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4">
        <f>D14*M14</f>
        <v>0</v>
      </c>
      <c r="BB14" s="54">
        <f>BA14+(BA14*O14/100)</f>
        <v>0</v>
      </c>
      <c r="BC14" s="57" t="str">
        <f>SpellNumber(L14,BB14)</f>
        <v>INR Zero Only</v>
      </c>
      <c r="IA14" s="16">
        <v>2.1</v>
      </c>
      <c r="IB14" s="16" t="s">
        <v>52</v>
      </c>
      <c r="IC14" s="16" t="s">
        <v>46</v>
      </c>
      <c r="ID14" s="16">
        <v>6</v>
      </c>
      <c r="IE14" s="17" t="s">
        <v>50</v>
      </c>
      <c r="IF14" s="17"/>
      <c r="IG14" s="17"/>
      <c r="IH14" s="17"/>
      <c r="II14" s="17"/>
    </row>
    <row r="15" spans="1:243" s="18" customFormat="1" ht="58.5" customHeight="1">
      <c r="A15" s="71" t="s">
        <v>36</v>
      </c>
      <c r="B15" s="72"/>
      <c r="C15" s="63"/>
      <c r="D15" s="63"/>
      <c r="E15" s="63"/>
      <c r="F15" s="59"/>
      <c r="G15" s="63"/>
      <c r="H15" s="36"/>
      <c r="I15" s="36"/>
      <c r="J15" s="36"/>
      <c r="K15" s="36"/>
      <c r="L15" s="63"/>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37">
        <f>SUM(BA13:BA14)</f>
        <v>0</v>
      </c>
      <c r="BB15" s="37">
        <f>SUM(BB13:BB14)</f>
        <v>0</v>
      </c>
      <c r="BC15" s="57" t="str">
        <f>SpellNumber($E$2,BB15)</f>
        <v>INR Zero Only</v>
      </c>
      <c r="IA15" s="18" t="s">
        <v>36</v>
      </c>
      <c r="IE15" s="19"/>
      <c r="IF15" s="19" t="s">
        <v>35</v>
      </c>
      <c r="IG15" s="19" t="s">
        <v>37</v>
      </c>
      <c r="IH15" s="19">
        <v>10</v>
      </c>
      <c r="II15" s="19" t="s">
        <v>32</v>
      </c>
    </row>
    <row r="16" spans="1:243" s="20" customFormat="1" ht="54.75" customHeight="1" hidden="1">
      <c r="A16" s="38" t="s">
        <v>38</v>
      </c>
      <c r="B16" s="39"/>
      <c r="C16" s="25"/>
      <c r="D16" s="26"/>
      <c r="E16" s="27" t="s">
        <v>39</v>
      </c>
      <c r="F16" s="28"/>
      <c r="G16" s="29"/>
      <c r="H16" s="30"/>
      <c r="I16" s="30"/>
      <c r="J16" s="30"/>
      <c r="K16" s="31"/>
      <c r="L16" s="32"/>
      <c r="M16" s="33" t="s">
        <v>40</v>
      </c>
      <c r="N16" s="30"/>
      <c r="O16" s="24"/>
      <c r="P16" s="24"/>
      <c r="Q16" s="24"/>
      <c r="R16" s="24"/>
      <c r="S16" s="24"/>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4">
        <f>IF(ISBLANK(F16),0,IF(E16="Excess (+)",ROUND(BA15+(BA15*F16),2),IF(E16="Less (-)",ROUND(BA15+(BA15*F16*(-1)),2),0)))</f>
        <v>0</v>
      </c>
      <c r="BB16" s="35">
        <f>ROUND(BA16,0)</f>
        <v>0</v>
      </c>
      <c r="BC16" s="23" t="str">
        <f>SpellNumber(L16,BB16)</f>
        <v> Zero Only</v>
      </c>
      <c r="IA16" s="20" t="s">
        <v>38</v>
      </c>
      <c r="IE16" s="21" t="s">
        <v>39</v>
      </c>
      <c r="IF16" s="21"/>
      <c r="IG16" s="21"/>
      <c r="IH16" s="21"/>
      <c r="II16" s="21"/>
    </row>
    <row r="17" spans="1:243" s="20" customFormat="1" ht="43.5" customHeight="1">
      <c r="A17" s="73" t="s">
        <v>41</v>
      </c>
      <c r="B17" s="74"/>
      <c r="C17" s="66" t="str">
        <f>SpellNumber($E$2,BB15)</f>
        <v>INR Zero Only</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0" t="s">
        <v>41</v>
      </c>
      <c r="IC17" s="20" t="s">
        <v>47</v>
      </c>
      <c r="IE17" s="21"/>
      <c r="IF17" s="21"/>
      <c r="IG17" s="21"/>
      <c r="IH17" s="21"/>
      <c r="II17" s="21"/>
    </row>
  </sheetData>
  <sheetProtection password="E491" sheet="1"/>
  <mergeCells count="10">
    <mergeCell ref="A9:BC9"/>
    <mergeCell ref="C17:BC17"/>
    <mergeCell ref="A1:L1"/>
    <mergeCell ref="A4:BC4"/>
    <mergeCell ref="A5:BC5"/>
    <mergeCell ref="A6:BC6"/>
    <mergeCell ref="A7:BC7"/>
    <mergeCell ref="B8:BC8"/>
    <mergeCell ref="A15:B15"/>
    <mergeCell ref="A17:B1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F15 C1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 O14">
      <formula1>0</formula1>
      <formula2>999999999999999</formula2>
    </dataValidation>
    <dataValidation type="decimal" allowBlank="1" showInputMessage="1" showErrorMessage="1" promptTitle="Quantity" prompt="Please enter the Quantity for this item. " errorTitle="Invalid Entry" error="Only Numeric Values are allowed. " sqref="C13 D13:D14 F13:F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 type="list" allowBlank="1" showInputMessage="1" showErrorMessage="1" sqref="L13:L17">
      <formula1>"INR"</formula1>
    </dataValidation>
  </dataValidations>
  <printOptions/>
  <pageMargins left="0.35" right="0.24027777777777778" top="0.75" bottom="0.44027777777777777" header="0.5118055555555555" footer="0.5118055555555555"/>
  <pageSetup horizontalDpi="300" verticalDpi="300" orientation="portrait" paperSize="9" scale="42"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42</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2023-05-10T12:12:39Z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