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<sst xmlns="http://schemas.openxmlformats.org/spreadsheetml/2006/main" count="103" uniqueCount="53">
  <si>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</si>
  <si>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</si>
  <si>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</si>
  <si>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</si>
  <si>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</si>
  <si>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</si>
  <si>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</si>
  <si>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</si>
  <si>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</si>
  <si>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</si>
  <si>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</si>
  <si>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</si>
  <si>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</si>
  <si>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</si>
  <si>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</si>
  <si>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</si>
  <si>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</si>
  <si>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</si>
  <si>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</si>
  <si>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</si>
  <si>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</si>
  <si>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</si>
  <si>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</si>
  <si>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</si>
  <si>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</si>
  <si>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</si>
  <si>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</si>
  <si>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</si>
  <si>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</si>
  <si>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</si>
  <si>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</si>
  <si>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</si>
  <si>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</si>
  <si>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</si>
  <si>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</si>
  <si>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</si>
  <si>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</si>
  <si>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</si>
  <si>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</si>
  <si>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</si>
  <si>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</si>
  <si>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</si>
  <si>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</si>
  <si>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</si>
  <si>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</si>
  <si>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</si>
  <si>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</si>
  <si>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</si>
  <si>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Anti termite treatment on wooden doors, chowkhat, windows, floor etc as required in all the four Hostels (1064 rooms &amp; 192 toilets). Antitermite to be used- 20% emulsifiable concentrate (EC) all complete as per direction of Engineer-in-Charge</t>
  </si>
  <si>
    <t>Name of Work: &lt;Pest Conrol in Hostels at IISER Mohali&gt;</t>
  </si>
  <si>
    <t>Job / Month</t>
  </si>
  <si>
    <t>Units (June to October) with in Five Months</t>
  </si>
  <si>
    <t>Contract No:  &lt;IISER/23-24/EE-EO/RFQ-04&gt;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</si>
</sst>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0" fillId="0" borderId="11" xfId="0" applyFill="1" applyBorder="1" applyAlignment="1">
      <alignment horizontal="center" vertical="center" readingOrder="1"/>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9" fillId="0" borderId="11" xfId="59" applyNumberFormat="1" applyFont="1" applyFill="1" applyBorder="1" applyAlignment="1">
      <alignment horizontal="center" vertical="center" wrapText="1" readingOrder="1"/>
      <protection/>
    </xf>
    <xf numFmtId="0" fontId="64"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0" fillId="0" borderId="11" xfId="0" applyFill="1" applyBorder="1" applyAlignment="1">
      <alignment horizontal="left"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0" zoomScaleNormal="70" zoomScalePageLayoutView="0" workbookViewId="0" topLeftCell="A1">
      <selection activeCell="A7" sqref="A7:BC7"/>
    </sheetView>
  </sheetViews>
  <sheetFormatPr defaultColWidth="9.140625" defaultRowHeight="15"/>
  <cols>
    <col min="1" max="1" width="14.28125" style="21" customWidth="1"/>
    <col min="2" max="2" width="59.28125" style="63"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23" t="s">
        <v>3</v>
      </c>
      <c r="B2" s="61" t="s">
        <v>31</v>
      </c>
      <c r="C2" s="23" t="s">
        <v>4</v>
      </c>
      <c r="D2" s="23" t="s">
        <v>5</v>
      </c>
      <c r="E2" s="23" t="s">
        <v>6</v>
      </c>
      <c r="J2" s="4"/>
      <c r="K2" s="4"/>
      <c r="L2" s="4"/>
      <c r="O2" s="2"/>
      <c r="P2" s="2"/>
      <c r="Q2" s="3"/>
    </row>
    <row r="3" spans="1:243" s="1" customFormat="1" ht="30" customHeight="1" hidden="1">
      <c r="A3" s="1" t="s">
        <v>7</v>
      </c>
      <c r="B3" s="62"/>
      <c r="IE3" s="3"/>
      <c r="IF3" s="3"/>
      <c r="IG3" s="3"/>
      <c r="IH3" s="3"/>
      <c r="II3" s="3"/>
    </row>
    <row r="4" spans="1:243" s="5" customFormat="1" ht="30" customHeight="1">
      <c r="A4" s="73" t="s">
        <v>33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49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61.5" customHeight="1">
      <c r="A8" s="24" t="s">
        <v>36</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51</v>
      </c>
      <c r="F11" s="42" t="s">
        <v>43</v>
      </c>
      <c r="G11" s="42"/>
      <c r="H11" s="42"/>
      <c r="I11" s="42" t="s">
        <v>18</v>
      </c>
      <c r="J11" s="42" t="s">
        <v>19</v>
      </c>
      <c r="K11" s="42" t="s">
        <v>20</v>
      </c>
      <c r="L11" s="42" t="s">
        <v>21</v>
      </c>
      <c r="M11" s="43" t="s">
        <v>47</v>
      </c>
      <c r="N11" s="42" t="s">
        <v>44</v>
      </c>
      <c r="O11" s="42" t="s">
        <v>45</v>
      </c>
      <c r="P11" s="42" t="s">
        <v>42</v>
      </c>
      <c r="Q11" s="42" t="s">
        <v>41</v>
      </c>
      <c r="R11" s="42" t="s">
        <v>40</v>
      </c>
      <c r="S11" s="42" t="s">
        <v>39</v>
      </c>
      <c r="T11" s="42" t="s">
        <v>38</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37</v>
      </c>
      <c r="BB11" s="44" t="s">
        <v>46</v>
      </c>
      <c r="BC11" s="45" t="s">
        <v>22</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69.75" customHeight="1">
      <c r="A13" s="50">
        <v>1</v>
      </c>
      <c r="B13" s="65" t="s">
        <v>48</v>
      </c>
      <c r="C13" s="60" t="s">
        <v>23</v>
      </c>
      <c r="D13" s="51">
        <v>8</v>
      </c>
      <c r="E13" s="51" t="s">
        <v>50</v>
      </c>
      <c r="F13" s="59"/>
      <c r="G13" s="54"/>
      <c r="H13" s="54"/>
      <c r="I13" s="52" t="s">
        <v>25</v>
      </c>
      <c r="J13" s="53">
        <f>IF(I13="Less(-)",-1,1)</f>
        <v>1</v>
      </c>
      <c r="K13" s="54" t="s">
        <v>32</v>
      </c>
      <c r="L13" s="54" t="s">
        <v>6</v>
      </c>
      <c r="M13" s="58"/>
      <c r="N13" s="54"/>
      <c r="O13" s="54"/>
      <c r="P13" s="56"/>
      <c r="Q13" s="54"/>
      <c r="R13" s="54"/>
      <c r="S13" s="5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7">
        <f>D13*M13</f>
        <v>0</v>
      </c>
      <c r="BB13" s="64">
        <f>BA13+SUM(N13:AZ13)</f>
        <v>0</v>
      </c>
      <c r="BC13" s="25" t="str">
        <f>SpellNumber(L13,BB13)</f>
        <v>INR Zero Only</v>
      </c>
    </row>
    <row r="14" spans="1:243" s="15" customFormat="1" ht="24.75" customHeight="1">
      <c r="A14" s="26" t="s">
        <v>28</v>
      </c>
      <c r="B14" s="27"/>
      <c r="C14" s="28"/>
      <c r="D14" s="29"/>
      <c r="E14" s="29"/>
      <c r="F14" s="29"/>
      <c r="G14" s="29"/>
      <c r="H14" s="30"/>
      <c r="I14" s="30"/>
      <c r="J14" s="30"/>
      <c r="K14" s="30"/>
      <c r="L14" s="31"/>
      <c r="BA14" s="49">
        <f>SUM(BA13:BA13)</f>
        <v>0</v>
      </c>
      <c r="BB14" s="49">
        <f>SUM(BB13:BB13)</f>
        <v>0</v>
      </c>
      <c r="BC14" s="25" t="str">
        <f>SpellNumber($E$2,BB14)</f>
        <v>INR Zero Only</v>
      </c>
      <c r="IE14" s="16">
        <v>4</v>
      </c>
      <c r="IF14" s="16" t="s">
        <v>26</v>
      </c>
      <c r="IG14" s="16" t="s">
        <v>27</v>
      </c>
      <c r="IH14" s="16">
        <v>10</v>
      </c>
      <c r="II14" s="16" t="s">
        <v>24</v>
      </c>
    </row>
    <row r="15" spans="1:243" s="19" customFormat="1" ht="54.75" customHeight="1" hidden="1">
      <c r="A15" s="27" t="s">
        <v>35</v>
      </c>
      <c r="B15" s="32"/>
      <c r="C15" s="17"/>
      <c r="D15" s="33"/>
      <c r="E15" s="34" t="s">
        <v>29</v>
      </c>
      <c r="F15" s="47"/>
      <c r="G15" s="35"/>
      <c r="H15" s="18"/>
      <c r="I15" s="18"/>
      <c r="J15" s="18"/>
      <c r="K15" s="36"/>
      <c r="L15" s="37"/>
      <c r="M15" s="38" t="s">
        <v>30</v>
      </c>
      <c r="O15" s="15"/>
      <c r="P15" s="15"/>
      <c r="Q15" s="15"/>
      <c r="R15" s="15"/>
      <c r="S15" s="15"/>
      <c r="BA15" s="48">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c r="A16" s="26" t="s">
        <v>34</v>
      </c>
      <c r="B16" s="26"/>
      <c r="C16" s="69"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E16" s="20"/>
      <c r="IF16" s="20"/>
      <c r="IG16" s="20"/>
      <c r="IH16" s="20"/>
      <c r="II16" s="20"/>
    </row>
    <row r="17" spans="2:243" s="12" customFormat="1" ht="15">
      <c r="B17" s="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list" allowBlank="1" showInputMessage="1" showErrorMessage="1" sqref="K13">
      <formula1>"Partial Conversion, Full Conversion"</formula1>
    </dataValidation>
    <dataValidation allowBlank="1" showInputMessage="1" showErrorMessage="1" promptTitle="Itemcode/Make" prompt="Please enter text" sqref="C13"/>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2023-05-09T12:51:30Z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