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<sst xmlns="http://schemas.openxmlformats.org/spreadsheetml/2006/main" count="187" uniqueCount="71">
  <si>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</si>
  <si>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</si>
  <si>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</si>
  <si>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</si>
  <si>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</si>
  <si>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</si>
  <si>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</si>
  <si>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</si>
  <si>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</si>
  <si>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</si>
  <si>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</si>
  <si>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</si>
  <si>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</si>
  <si>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</si>
  <si>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</si>
  <si>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</si>
  <si>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</si>
  <si>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</si>
  <si>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</si>
  <si>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</si>
  <si>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</si>
  <si>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</si>
  <si>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</si>
  <si>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</si>
  <si>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</si>
  <si>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</si>
  <si>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</si>
  <si>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</si>
  <si>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</si>
  <si>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</si>
  <si>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</si>
  <si>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</si>
  <si>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</si>
  <si>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</si>
  <si>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</si>
  <si>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</si>
  <si>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</si>
  <si>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</si>
  <si>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</si>
  <si>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</si>
  <si>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</si>
  <si>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</si>
  <si>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</si>
  <si>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</si>
  <si>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</si>
  <si>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</si>
  <si>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</si>
  <si>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</si>
  <si>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</si>
  <si>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</si>
  <si>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</si>
  <si>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</si>
  <si>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</si>
  <si>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</si>
  <si>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</si>
  <si>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</si>
  <si>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</si>
  <si>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</si>
  <si>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</si>
  <si>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</si>
  <si>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Sets</t>
  </si>
  <si>
    <t>ITEM6</t>
  </si>
  <si>
    <t>ITEM7</t>
  </si>
  <si>
    <t>Set</t>
  </si>
  <si>
    <t>Name of Work: &lt; Supply, Installation, Demonstration and Training of Professional Survey Grade Unmanned Aerial Vehicle (UAV/Drone) Equipped with RGB, LIDAR and Thermal sensors and dedicated software for flight plan and data processing &gt;</t>
  </si>
  <si>
    <t>Contract No:  &lt;IISERM(1556)22/23Pur &gt;</t>
  </si>
  <si>
    <r>
      <rPr>
        <b/>
        <sz val="12"/>
        <rFont val="Nimbus"/>
        <family val="0"/>
      </rPr>
      <t xml:space="preserve">Supply, Installation, Demonstration and Training of Professional Survey Grade Unmanned Aerial Vehicle (UAV/Drone) Equipped with RGB, LIDAR and Thermal sensors and dedicated software for flight plan and data processing
</t>
    </r>
    <r>
      <rPr>
        <sz val="12"/>
        <rFont val="Nimbus"/>
        <family val="0"/>
      </rPr>
      <t>(Technical Specification as given below)</t>
    </r>
  </si>
  <si>
    <r>
      <rPr>
        <b/>
        <sz val="12"/>
        <rFont val="Nimbus"/>
        <family val="0"/>
      </rPr>
      <t xml:space="preserve">Insurance Charges, if any (optional)
</t>
    </r>
    <r>
      <rPr>
        <sz val="12"/>
        <rFont val="Nimbus"/>
        <family val="0"/>
      </rPr>
      <t>(Technical Specification as given below)</t>
    </r>
  </si>
  <si>
    <r>
      <rPr>
        <b/>
        <sz val="12"/>
        <rFont val="Nimbus"/>
        <family val="0"/>
      </rPr>
      <t xml:space="preserve">Charges for 3 Year optional CMC plan post-warranty, if any (optional)
</t>
    </r>
    <r>
      <rPr>
        <sz val="12"/>
        <rFont val="Nimbus"/>
        <family val="0"/>
      </rPr>
      <t>(Technical Specification as given below)</t>
    </r>
  </si>
  <si>
    <r>
      <rPr>
        <b/>
        <sz val="12"/>
        <rFont val="Nimbus"/>
        <family val="0"/>
      </rPr>
      <t xml:space="preserve">Charges for 1 Year (mandatory) + 2-year extendable warranty, if any (optional)
</t>
    </r>
    <r>
      <rPr>
        <sz val="12"/>
        <rFont val="Nimbus"/>
        <family val="0"/>
      </rPr>
      <t>(Technical Specification as given below)</t>
    </r>
  </si>
  <si>
    <t>ITEM8</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</si>
</sst>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1">
      <selection activeCell="B17" sqref="B17"/>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122.25" customHeight="1">
      <c r="A13" s="68">
        <v>1.1</v>
      </c>
      <c r="B13" s="61" t="s">
        <v>66</v>
      </c>
      <c r="C13" s="66" t="s">
        <v>50</v>
      </c>
      <c r="D13" s="67">
        <v>1</v>
      </c>
      <c r="E13" s="50" t="s">
        <v>63</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51.75" customHeight="1">
      <c r="A14" s="68">
        <v>1.2</v>
      </c>
      <c r="B14" s="61" t="s">
        <v>69</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51" customHeight="1">
      <c r="A15" s="68">
        <v>1.3</v>
      </c>
      <c r="B15" s="61" t="s">
        <v>68</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7.5" customHeight="1">
      <c r="A16" s="68">
        <v>1.4</v>
      </c>
      <c r="B16" s="61" t="s">
        <v>67</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0.75" customHeight="1">
      <c r="A17" s="68">
        <v>1.5</v>
      </c>
      <c r="B17" s="61" t="s">
        <v>58</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1.1</v>
      </c>
      <c r="IB17" s="26" t="s">
        <v>48</v>
      </c>
      <c r="IC17" s="26" t="s">
        <v>50</v>
      </c>
      <c r="ID17" s="26">
        <v>50</v>
      </c>
      <c r="IE17" s="27" t="s">
        <v>36</v>
      </c>
      <c r="IF17" s="27" t="s">
        <v>39</v>
      </c>
      <c r="IG17" s="27" t="s">
        <v>35</v>
      </c>
      <c r="IH17" s="27">
        <v>123.223</v>
      </c>
      <c r="II17" s="27" t="s">
        <v>36</v>
      </c>
    </row>
    <row r="18" spans="1:243" s="26" customFormat="1" ht="38.25" customHeight="1">
      <c r="A18" s="68">
        <v>1.6</v>
      </c>
      <c r="B18" s="61" t="s">
        <v>55</v>
      </c>
      <c r="C18" s="66" t="s">
        <v>61</v>
      </c>
      <c r="D18" s="67">
        <v>1</v>
      </c>
      <c r="E18" s="50" t="s">
        <v>36</v>
      </c>
      <c r="F18" s="51"/>
      <c r="G18" s="52"/>
      <c r="H18" s="53"/>
      <c r="I18" s="54" t="s">
        <v>37</v>
      </c>
      <c r="J18" s="55">
        <f>IF(I18="Less(-)",-1,1)</f>
        <v>1</v>
      </c>
      <c r="K18" s="56" t="s">
        <v>38</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A18" s="26">
        <v>1.1</v>
      </c>
      <c r="IB18" s="26" t="s">
        <v>48</v>
      </c>
      <c r="IC18" s="26" t="s">
        <v>50</v>
      </c>
      <c r="ID18" s="26">
        <v>50</v>
      </c>
      <c r="IE18" s="27" t="s">
        <v>36</v>
      </c>
      <c r="IF18" s="27" t="s">
        <v>39</v>
      </c>
      <c r="IG18" s="27" t="s">
        <v>35</v>
      </c>
      <c r="IH18" s="27">
        <v>123.223</v>
      </c>
      <c r="II18" s="27" t="s">
        <v>36</v>
      </c>
    </row>
    <row r="19" spans="1:243" s="26" customFormat="1" ht="38.25" customHeight="1">
      <c r="A19" s="68">
        <v>1.7</v>
      </c>
      <c r="B19" s="61" t="s">
        <v>56</v>
      </c>
      <c r="C19" s="66" t="s">
        <v>62</v>
      </c>
      <c r="D19" s="67">
        <v>1</v>
      </c>
      <c r="E19" s="50" t="s">
        <v>60</v>
      </c>
      <c r="F19" s="51"/>
      <c r="G19" s="52"/>
      <c r="H19" s="53"/>
      <c r="I19" s="54" t="s">
        <v>37</v>
      </c>
      <c r="J19" s="55">
        <f>IF(I19="Less(-)",-1,1)</f>
        <v>1</v>
      </c>
      <c r="K19" s="56" t="s">
        <v>38</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D19*M19</f>
        <v>0</v>
      </c>
      <c r="BB19" s="45">
        <f>D19*M19+N19+O19+P19+Q19+R19</f>
        <v>0</v>
      </c>
      <c r="BC19" s="25" t="str">
        <f>SpellNumber(L19,BB19)</f>
        <v>INR Zero Only</v>
      </c>
      <c r="IA19" s="26">
        <v>1.1</v>
      </c>
      <c r="IB19" s="26" t="s">
        <v>48</v>
      </c>
      <c r="IC19" s="26" t="s">
        <v>50</v>
      </c>
      <c r="ID19" s="26">
        <v>50</v>
      </c>
      <c r="IE19" s="27" t="s">
        <v>36</v>
      </c>
      <c r="IF19" s="27" t="s">
        <v>39</v>
      </c>
      <c r="IG19" s="27" t="s">
        <v>35</v>
      </c>
      <c r="IH19" s="27">
        <v>123.223</v>
      </c>
      <c r="II19" s="27" t="s">
        <v>36</v>
      </c>
    </row>
    <row r="20" spans="1:243" s="26" customFormat="1" ht="39" customHeight="1">
      <c r="A20" s="68">
        <v>1.8</v>
      </c>
      <c r="B20" s="61" t="s">
        <v>59</v>
      </c>
      <c r="C20" s="66" t="s">
        <v>70</v>
      </c>
      <c r="D20" s="67">
        <v>1</v>
      </c>
      <c r="E20" s="50" t="s">
        <v>36</v>
      </c>
      <c r="F20" s="51"/>
      <c r="G20" s="52"/>
      <c r="H20" s="53"/>
      <c r="I20" s="54" t="s">
        <v>37</v>
      </c>
      <c r="J20" s="55">
        <f>IF(I20="Less(-)",-1,1)</f>
        <v>1</v>
      </c>
      <c r="K20" s="56" t="s">
        <v>38</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D20*M20</f>
        <v>0</v>
      </c>
      <c r="BB20" s="45">
        <f>D20*M20+N20+O20+P20+Q20+R20</f>
        <v>0</v>
      </c>
      <c r="BC20" s="25" t="str">
        <f>SpellNumber(L20,BB20)</f>
        <v>INR Zero Only</v>
      </c>
      <c r="IE20" s="27"/>
      <c r="IF20" s="27"/>
      <c r="IG20" s="27"/>
      <c r="IH20" s="27"/>
      <c r="II20" s="27"/>
    </row>
    <row r="21" spans="1:243" s="26" customFormat="1" ht="24.75" customHeight="1">
      <c r="A21" s="28" t="s">
        <v>41</v>
      </c>
      <c r="B21" s="29"/>
      <c r="C21" s="30"/>
      <c r="D21" s="63"/>
      <c r="E21" s="46"/>
      <c r="F21" s="46"/>
      <c r="G21" s="46"/>
      <c r="H21" s="47"/>
      <c r="I21" s="47"/>
      <c r="J21" s="47"/>
      <c r="K21" s="47"/>
      <c r="L21" s="48"/>
      <c r="BA21" s="49">
        <f>SUM(BA13:BA20)</f>
        <v>0</v>
      </c>
      <c r="BB21" s="49">
        <f>SUM(BB13:BB20)</f>
        <v>0</v>
      </c>
      <c r="BC21" s="25" t="str">
        <f>SpellNumber($E$2,BB21)</f>
        <v>INR Zero Only</v>
      </c>
      <c r="IE21" s="27">
        <v>4</v>
      </c>
      <c r="IF21" s="27" t="s">
        <v>40</v>
      </c>
      <c r="IG21" s="27" t="s">
        <v>42</v>
      </c>
      <c r="IH21" s="27">
        <v>10</v>
      </c>
      <c r="II21" s="27" t="s">
        <v>36</v>
      </c>
    </row>
    <row r="22" spans="1:243" s="38" customFormat="1" ht="54.75" customHeight="1" hidden="1">
      <c r="A22" s="29" t="s">
        <v>43</v>
      </c>
      <c r="B22" s="31"/>
      <c r="C22" s="32"/>
      <c r="D22" s="64"/>
      <c r="E22" s="43" t="s">
        <v>44</v>
      </c>
      <c r="F22" s="44"/>
      <c r="G22" s="33"/>
      <c r="H22" s="34"/>
      <c r="I22" s="34"/>
      <c r="J22" s="34"/>
      <c r="K22" s="35"/>
      <c r="L22" s="36"/>
      <c r="M22" s="37" t="s">
        <v>45</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46</v>
      </c>
      <c r="B23" s="28"/>
      <c r="C23" s="70" t="str">
        <f>SpellNumber($E$2,BB21)</f>
        <v>INR Zero Only</v>
      </c>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2022-06-27T07:37:25Z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