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<sst xmlns="http://schemas.openxmlformats.org/spreadsheetml/2006/main" count="130" uniqueCount="60">
  <si>
    <t>BoQ_Ver3.1</t>
  </si>
  <si>
    <t>Item Wise</t>
  </si>
  <si>
    <t>Normal</t>
  </si>
  <si>
    <t>INR Only</t>
  </si>
  <si>
    <t>INR</t>
  </si>
  <si>
    <t>Select, Excess (+), Less (-)</t>
  </si>
  <si>
    <t xml:space="preserve"> </t>
  </si>
  <si>
    <t>NUMBER</t>
  </si>
  <si>
    <t>TEXT</t>
  </si>
  <si>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</si>
  <si>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</si>
  <si>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</si>
  <si>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</si>
  <si>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</si>
  <si>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</si>
  <si>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</si>
  <si>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</si>
  <si>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</si>
  <si>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</si>
  <si>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</si>
  <si>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</si>
  <si>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</si>
  <si>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</si>
  <si>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</si>
  <si>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</si>
  <si>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</si>
  <si>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</si>
  <si>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</si>
  <si>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</si>
  <si>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</si>
  <si>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</si>
  <si>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</si>
  <si>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Total in Figures</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</si>
  <si>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</si>
  <si>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</si>
  <si>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</si>
  <si>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</si>
  <si>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</si>
  <si>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</si>
  <si>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</si>
  <si>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</si>
  <si>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</si>
  <si>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</si>
  <si>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</si>
  <si>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</si>
  <si>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r>
      <t xml:space="preserve">PRICE SCHEDULE
</t>
    </r>
    <r>
      <rPr>
        <b/>
        <sz val="14"/>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</si>
  <si>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4"/>
        <color indexed="10"/>
        <rFont val="Times New Roman"/>
        <family val="1"/>
      </rPr>
      <t>#</t>
    </r>
  </si>
  <si>
    <r>
      <t xml:space="preserve">TEXT </t>
    </r>
    <r>
      <rPr>
        <b/>
        <sz val="14"/>
        <color indexed="10"/>
        <rFont val="Times New Roman"/>
        <family val="1"/>
      </rPr>
      <t>#</t>
    </r>
  </si>
  <si>
    <r>
      <t>TEXT</t>
    </r>
    <r>
      <rPr>
        <b/>
        <sz val="14"/>
        <color indexed="10"/>
        <rFont val="Times New Roman"/>
        <family val="1"/>
      </rPr>
      <t>#</t>
    </r>
  </si>
  <si>
    <r>
      <t xml:space="preserve">BASIC RATE with Inclusive of GST In </t>
    </r>
    <r>
      <rPr>
        <b/>
        <sz val="14"/>
        <color indexed="10"/>
        <rFont val="Times New Roman"/>
        <family val="1"/>
      </rPr>
      <t>Figures</t>
    </r>
    <r>
      <rPr>
        <b/>
        <sz val="14"/>
        <rFont val="Times New Roman"/>
        <family val="1"/>
      </rPr>
      <t xml:space="preserve"> To be entered by the </t>
    </r>
    <r>
      <rPr>
        <b/>
        <sz val="14"/>
        <color indexed="10"/>
        <rFont val="Times New Roman"/>
        <family val="1"/>
      </rPr>
      <t>Bidder</t>
    </r>
    <r>
      <rPr>
        <b/>
        <sz val="14"/>
        <rFont val="Times New Roman"/>
        <family val="1"/>
      </rPr>
      <t xml:space="preserve"> 
Rs.      P
 </t>
    </r>
  </si>
  <si>
    <t>5- 7.5 Hp</t>
  </si>
  <si>
    <t>15 Hp</t>
  </si>
  <si>
    <t>20 Hp</t>
  </si>
  <si>
    <t>10-12.5 Hp</t>
  </si>
  <si>
    <t xml:space="preserve">P/f new compressor (MAKE: EMRASION) capacity 5.5 ton ZR72KC. </t>
  </si>
  <si>
    <t>P/f of new compressor (MAKE: EMRSSION) capacity 11 Ton for ductable unit ZR-144-KFTFD-522</t>
  </si>
  <si>
    <t>Gas charging leakage test with N2 pressure and vacumzitation with vacum pump 5.5 Ton</t>
  </si>
  <si>
    <t>Gas charging leakage test with N2 pressure and vacumzitation with vacum pump 11 Ton</t>
  </si>
  <si>
    <t>Name of Work: &lt;Repair of air conditioning outdoor unit for Common equipment lab, 3rd  floor AB-1 
at IISER Mohali&gt;</t>
  </si>
  <si>
    <t>Contract No:  &lt;IISER/22-23/EE-EO/RFQ-03&gt;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</si>
</sst>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s>
  <fonts count="58">
    <font>
      <sz val="11"/>
      <color indexed="8"/>
      <name val="Calibri"/>
      <family val="2"/>
    </font>
    <font>
      <sz val="10"/>
      <name val="Arial"/>
      <family val="0"/>
    </font>
    <font>
      <sz val="11"/>
      <name val="Arial"/>
      <family val="2"/>
    </font>
    <font>
      <b/>
      <u val="single"/>
      <sz val="11"/>
      <color indexed="8"/>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10"/>
      <name val="Times New Roman"/>
      <family val="1"/>
    </font>
    <font>
      <b/>
      <sz val="14"/>
      <color indexed="17"/>
      <name val="Times New Roman"/>
      <family val="1"/>
    </font>
    <font>
      <b/>
      <u val="single"/>
      <sz val="14"/>
      <color indexed="10"/>
      <name val="Times New Roman"/>
      <family val="1"/>
    </font>
    <font>
      <sz val="14"/>
      <name val="Times New Roman"/>
      <family val="1"/>
    </font>
    <font>
      <sz val="14"/>
      <color indexed="23"/>
      <name val="Times New Roman"/>
      <family val="1"/>
    </font>
    <font>
      <b/>
      <i/>
      <sz val="14"/>
      <color indexed="8"/>
      <name val="Times New Roman"/>
      <family val="1"/>
    </font>
    <font>
      <b/>
      <sz val="14"/>
      <name val="Times New Roman"/>
      <family val="1"/>
    </font>
    <font>
      <b/>
      <sz val="14"/>
      <color indexed="8"/>
      <name val="Times New Roman"/>
      <family val="1"/>
    </font>
    <font>
      <b/>
      <u val="single"/>
      <sz val="14"/>
      <color indexed="23"/>
      <name val="Times New Roman"/>
      <family val="1"/>
    </font>
    <font>
      <b/>
      <u val="single"/>
      <sz val="14"/>
      <name val="Times New Roman"/>
      <family val="1"/>
    </font>
    <font>
      <b/>
      <sz val="14"/>
      <color indexed="18"/>
      <name val="Times New Roman"/>
      <family val="1"/>
    </font>
    <font>
      <sz val="14"/>
      <color indexed="31"/>
      <name val="Times New Roman"/>
      <family val="1"/>
    </font>
    <font>
      <b/>
      <sz val="14"/>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0000"/>
      <name val="Times New Roman"/>
      <family val="0"/>
    </font>
    <font>
      <sz val="12"/>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pplyBorder="1" applyAlignment="1">
      <alignment vertical="center"/>
      <protection/>
    </xf>
    <xf numFmtId="0" fontId="3" fillId="0" borderId="0" xfId="55" applyNumberFormat="1" applyFont="1" applyFill="1" applyBorder="1" applyAlignment="1">
      <alignment horizontal="left"/>
      <protection/>
    </xf>
    <xf numFmtId="0" fontId="2" fillId="0" borderId="0" xfId="55" applyNumberFormat="1" applyFont="1" applyFill="1" applyAlignment="1" applyProtection="1">
      <alignment vertical="center"/>
      <protection locked="0"/>
    </xf>
    <xf numFmtId="0" fontId="2" fillId="0" borderId="0" xfId="55" applyNumberFormat="1" applyFont="1" applyFill="1" applyAlignment="1">
      <alignment vertical="center"/>
      <protection/>
    </xf>
    <xf numFmtId="0" fontId="2" fillId="0" borderId="0" xfId="55" applyNumberFormat="1" applyFont="1" applyFill="1">
      <alignment/>
      <protection/>
    </xf>
    <xf numFmtId="0" fontId="2" fillId="0" borderId="0" xfId="55" applyNumberFormat="1" applyFont="1" applyFill="1" applyAlignment="1">
      <alignment vertical="top"/>
      <protection/>
    </xf>
    <xf numFmtId="0" fontId="2" fillId="0" borderId="0" xfId="55" applyNumberFormat="1" applyFont="1" applyFill="1" applyAlignment="1" applyProtection="1">
      <alignment vertical="top"/>
      <protection/>
    </xf>
    <xf numFmtId="0" fontId="0" fillId="0" borderId="0" xfId="55" applyNumberFormat="1" applyFill="1" applyAlignment="1">
      <alignment vertical="top"/>
      <protection/>
    </xf>
    <xf numFmtId="0" fontId="0" fillId="0" borderId="0" xfId="55" applyNumberFormat="1" applyFill="1" applyAlignment="1">
      <alignment vertical="center"/>
      <protection/>
    </xf>
    <xf numFmtId="2" fontId="8" fillId="0" borderId="10" xfId="59" applyNumberFormat="1" applyFont="1" applyFill="1" applyBorder="1" applyAlignment="1">
      <alignment horizontal="center" vertical="center"/>
      <protection/>
    </xf>
    <xf numFmtId="0" fontId="9" fillId="0" borderId="10" xfId="59" applyNumberFormat="1" applyFont="1" applyFill="1" applyBorder="1" applyAlignment="1">
      <alignment horizontal="right" vertical="top"/>
      <protection/>
    </xf>
    <xf numFmtId="0" fontId="8" fillId="0" borderId="10" xfId="59" applyNumberFormat="1" applyFont="1" applyFill="1" applyBorder="1" applyAlignment="1">
      <alignment horizontal="right" vertical="top"/>
      <protection/>
    </xf>
    <xf numFmtId="0" fontId="11" fillId="0" borderId="0" xfId="55" applyNumberFormat="1" applyFont="1" applyFill="1" applyBorder="1" applyAlignment="1">
      <alignment vertical="center"/>
      <protection/>
    </xf>
    <xf numFmtId="0" fontId="12" fillId="0" borderId="0" xfId="55" applyNumberFormat="1" applyFont="1" applyFill="1" applyBorder="1" applyAlignment="1" applyProtection="1">
      <alignment vertical="center"/>
      <protection locked="0"/>
    </xf>
    <xf numFmtId="0" fontId="12" fillId="0" borderId="0" xfId="55" applyNumberFormat="1" applyFont="1" applyFill="1" applyBorder="1" applyAlignment="1">
      <alignment vertical="center"/>
      <protection/>
    </xf>
    <xf numFmtId="0" fontId="13" fillId="0" borderId="0" xfId="59" applyNumberFormat="1" applyFont="1" applyFill="1" applyBorder="1" applyAlignment="1" applyProtection="1">
      <alignment horizontal="center" vertical="center"/>
      <protection/>
    </xf>
    <xf numFmtId="0" fontId="13" fillId="0" borderId="0" xfId="59" applyNumberFormat="1" applyFont="1" applyFill="1" applyBorder="1" applyAlignment="1" applyProtection="1">
      <alignment horizontal="center" vertical="top"/>
      <protection/>
    </xf>
    <xf numFmtId="0" fontId="14" fillId="0" borderId="0" xfId="55" applyNumberFormat="1" applyFont="1" applyFill="1" applyBorder="1" applyAlignment="1">
      <alignment vertical="center"/>
      <protection/>
    </xf>
    <xf numFmtId="0" fontId="11" fillId="0" borderId="0" xfId="55" applyNumberFormat="1" applyFont="1" applyFill="1" applyBorder="1" applyAlignment="1">
      <alignment vertical="top"/>
      <protection/>
    </xf>
    <xf numFmtId="0" fontId="14" fillId="0" borderId="11" xfId="59" applyNumberFormat="1" applyFont="1" applyFill="1" applyBorder="1" applyAlignment="1" applyProtection="1">
      <alignment horizontal="left" vertical="center" wrapText="1"/>
      <protection/>
    </xf>
    <xf numFmtId="0" fontId="14" fillId="0" borderId="10" xfId="55" applyNumberFormat="1" applyFont="1" applyFill="1" applyBorder="1" applyAlignment="1">
      <alignment horizontal="center" vertical="center" wrapText="1"/>
      <protection/>
    </xf>
    <xf numFmtId="0" fontId="14" fillId="0" borderId="10" xfId="55" applyNumberFormat="1" applyFont="1" applyFill="1" applyBorder="1" applyAlignment="1">
      <alignment horizontal="center" vertical="top" wrapText="1"/>
      <protection/>
    </xf>
    <xf numFmtId="0" fontId="14" fillId="33" borderId="10" xfId="55" applyNumberFormat="1" applyFont="1" applyFill="1" applyBorder="1" applyAlignment="1">
      <alignment horizontal="center" vertical="top" wrapText="1"/>
      <protection/>
    </xf>
    <xf numFmtId="0" fontId="14" fillId="33" borderId="10" xfId="59" applyNumberFormat="1" applyFont="1" applyFill="1" applyBorder="1" applyAlignment="1">
      <alignment horizontal="center" vertical="top" wrapText="1"/>
      <protection/>
    </xf>
    <xf numFmtId="0" fontId="18" fillId="33" borderId="10" xfId="59" applyNumberFormat="1" applyFont="1" applyFill="1" applyBorder="1" applyAlignment="1">
      <alignment horizontal="center" vertical="top" wrapText="1"/>
      <protection/>
    </xf>
    <xf numFmtId="0" fontId="18" fillId="33" borderId="10" xfId="59" applyNumberFormat="1" applyFont="1" applyFill="1" applyBorder="1" applyAlignment="1">
      <alignment vertical="top" wrapText="1"/>
      <protection/>
    </xf>
    <xf numFmtId="0" fontId="14" fillId="34" borderId="10" xfId="55" applyNumberFormat="1" applyFont="1" applyFill="1" applyBorder="1" applyAlignment="1">
      <alignment horizontal="center" vertical="top" wrapText="1"/>
      <protection/>
    </xf>
    <xf numFmtId="0" fontId="11" fillId="0" borderId="10" xfId="55" applyNumberFormat="1" applyFont="1" applyFill="1" applyBorder="1" applyAlignment="1">
      <alignment horizontal="center" vertical="center"/>
      <protection/>
    </xf>
    <xf numFmtId="0" fontId="14" fillId="0" borderId="10" xfId="59" applyNumberFormat="1" applyFont="1" applyFill="1" applyBorder="1" applyAlignment="1">
      <alignment horizontal="left" vertical="center"/>
      <protection/>
    </xf>
    <xf numFmtId="0" fontId="14" fillId="35" borderId="10" xfId="59" applyNumberFormat="1" applyFont="1" applyFill="1" applyBorder="1" applyAlignment="1">
      <alignment horizontal="left" vertical="top"/>
      <protection/>
    </xf>
    <xf numFmtId="0" fontId="19" fillId="0" borderId="10" xfId="55" applyNumberFormat="1" applyFont="1" applyFill="1" applyBorder="1" applyAlignment="1" applyProtection="1">
      <alignment vertical="top"/>
      <protection/>
    </xf>
    <xf numFmtId="0" fontId="8" fillId="0" borderId="10" xfId="59" applyNumberFormat="1" applyFont="1" applyFill="1" applyBorder="1" applyAlignment="1" applyProtection="1">
      <alignment vertical="center" wrapText="1"/>
      <protection locked="0"/>
    </xf>
    <xf numFmtId="0" fontId="20" fillId="0" borderId="10" xfId="59" applyNumberFormat="1" applyFont="1" applyFill="1" applyBorder="1" applyAlignment="1" applyProtection="1">
      <alignment vertical="center" wrapText="1"/>
      <protection locked="0"/>
    </xf>
    <xf numFmtId="0" fontId="20" fillId="0" borderId="10" xfId="65" applyNumberFormat="1" applyFont="1" applyFill="1" applyBorder="1" applyAlignment="1" applyProtection="1">
      <alignment horizontal="center" vertical="center"/>
      <protection/>
    </xf>
    <xf numFmtId="0" fontId="19" fillId="0" borderId="10" xfId="59" applyNumberFormat="1" applyFont="1" applyFill="1" applyBorder="1" applyAlignment="1">
      <alignment vertical="top"/>
      <protection/>
    </xf>
    <xf numFmtId="0" fontId="11" fillId="0" borderId="10" xfId="55" applyNumberFormat="1" applyFont="1" applyFill="1" applyBorder="1" applyAlignment="1" applyProtection="1">
      <alignment vertical="top"/>
      <protection/>
    </xf>
    <xf numFmtId="0" fontId="8" fillId="0" borderId="10" xfId="65" applyNumberFormat="1" applyFont="1" applyFill="1" applyBorder="1" applyAlignment="1" applyProtection="1">
      <alignment vertical="center" wrapText="1"/>
      <protection locked="0"/>
    </xf>
    <xf numFmtId="0" fontId="8" fillId="35" borderId="10" xfId="59" applyNumberFormat="1" applyFont="1" applyFill="1" applyBorder="1" applyAlignment="1" applyProtection="1">
      <alignment vertical="center" wrapText="1"/>
      <protection/>
    </xf>
    <xf numFmtId="0" fontId="11" fillId="0" borderId="10" xfId="55" applyNumberFormat="1" applyFont="1" applyFill="1" applyBorder="1" applyAlignment="1">
      <alignment vertical="top"/>
      <protection/>
    </xf>
    <xf numFmtId="0" fontId="11" fillId="0" borderId="10" xfId="59" applyNumberFormat="1" applyFont="1" applyFill="1" applyBorder="1" applyAlignment="1">
      <alignment vertical="top" wrapText="1"/>
      <protection/>
    </xf>
    <xf numFmtId="0" fontId="7" fillId="0" borderId="12" xfId="59" applyNumberFormat="1" applyFont="1" applyFill="1" applyBorder="1" applyAlignment="1">
      <alignment horizontal="center" vertical="center" wrapText="1"/>
      <protection/>
    </xf>
    <xf numFmtId="2" fontId="11" fillId="0" borderId="10" xfId="59" applyNumberFormat="1" applyFont="1" applyFill="1" applyBorder="1" applyAlignment="1">
      <alignment horizontal="center" vertical="center"/>
      <protection/>
    </xf>
    <xf numFmtId="2" fontId="14" fillId="0" borderId="10" xfId="55" applyNumberFormat="1" applyFont="1" applyFill="1" applyBorder="1" applyAlignment="1" applyProtection="1">
      <alignment horizontal="center" vertical="center"/>
      <protection locked="0"/>
    </xf>
    <xf numFmtId="2" fontId="11" fillId="0" borderId="10" xfId="55" applyNumberFormat="1" applyFont="1" applyFill="1" applyBorder="1" applyAlignment="1">
      <alignment horizontal="center" vertical="center"/>
      <protection/>
    </xf>
    <xf numFmtId="2" fontId="14" fillId="36" borderId="10" xfId="55" applyNumberFormat="1" applyFont="1" applyFill="1" applyBorder="1" applyAlignment="1" applyProtection="1">
      <alignment horizontal="center" vertical="center"/>
      <protection locked="0"/>
    </xf>
    <xf numFmtId="2" fontId="14" fillId="0" borderId="10" xfId="55" applyNumberFormat="1" applyFont="1" applyFill="1" applyBorder="1" applyAlignment="1" applyProtection="1">
      <alignment horizontal="center" vertical="center" wrapText="1"/>
      <protection locked="0"/>
    </xf>
    <xf numFmtId="2" fontId="14" fillId="0" borderId="10" xfId="55" applyNumberFormat="1" applyFont="1" applyFill="1" applyBorder="1" applyAlignment="1">
      <alignment horizontal="center" vertical="center" wrapText="1"/>
      <protection/>
    </xf>
    <xf numFmtId="2" fontId="14" fillId="0" borderId="10" xfId="59" applyNumberFormat="1" applyFont="1" applyFill="1" applyBorder="1" applyAlignment="1">
      <alignment horizontal="center" vertical="center"/>
      <protection/>
    </xf>
    <xf numFmtId="0" fontId="11" fillId="0" borderId="10" xfId="59" applyNumberFormat="1" applyFont="1" applyFill="1" applyBorder="1" applyAlignment="1">
      <alignment horizontal="center" vertical="center" wrapText="1"/>
      <protection/>
    </xf>
    <xf numFmtId="0" fontId="7" fillId="0" borderId="10" xfId="59" applyNumberFormat="1" applyFont="1" applyFill="1" applyBorder="1" applyAlignment="1">
      <alignment horizontal="center" vertical="center" wrapText="1"/>
      <protection/>
    </xf>
    <xf numFmtId="0" fontId="11" fillId="0" borderId="10" xfId="59" applyNumberFormat="1" applyFont="1" applyFill="1" applyBorder="1" applyAlignment="1">
      <alignment horizontal="center" vertical="center"/>
      <protection/>
    </xf>
    <xf numFmtId="0" fontId="8" fillId="0" borderId="10" xfId="59" applyNumberFormat="1" applyFont="1" applyFill="1" applyBorder="1" applyAlignment="1">
      <alignment horizontal="center" vertical="center"/>
      <protection/>
    </xf>
    <xf numFmtId="0" fontId="55" fillId="0" borderId="10" xfId="0" applyFont="1" applyFill="1" applyBorder="1" applyAlignment="1">
      <alignment horizontal="center" vertical="center"/>
    </xf>
    <xf numFmtId="0" fontId="56" fillId="0" borderId="10" xfId="0" applyFont="1" applyFill="1" applyBorder="1" applyAlignment="1">
      <alignment horizontal="center" vertical="center"/>
    </xf>
    <xf numFmtId="0" fontId="56" fillId="0" borderId="10" xfId="0" applyFont="1" applyBorder="1" applyAlignment="1">
      <alignment horizontal="justify" vertical="top" wrapText="1"/>
    </xf>
    <xf numFmtId="0" fontId="56" fillId="0" borderId="10" xfId="0" applyFont="1" applyBorder="1" applyAlignment="1">
      <alignment vertical="top" wrapText="1"/>
    </xf>
    <xf numFmtId="0" fontId="17" fillId="0" borderId="13" xfId="55" applyNumberFormat="1" applyFont="1" applyFill="1" applyBorder="1" applyAlignment="1">
      <alignment horizontal="center" vertical="center" wrapText="1"/>
      <protection/>
    </xf>
    <xf numFmtId="0" fontId="8" fillId="0" borderId="10" xfId="59" applyNumberFormat="1" applyFont="1" applyFill="1" applyBorder="1" applyAlignment="1">
      <alignment horizontal="center" vertical="top" wrapText="1"/>
      <protection/>
    </xf>
    <xf numFmtId="0" fontId="10" fillId="0" borderId="0" xfId="55" applyNumberFormat="1" applyFont="1" applyFill="1" applyBorder="1" applyAlignment="1">
      <alignment horizontal="center" vertical="top"/>
      <protection/>
    </xf>
    <xf numFmtId="0" fontId="15" fillId="0" borderId="0" xfId="55" applyNumberFormat="1" applyFont="1" applyFill="1" applyBorder="1" applyAlignment="1">
      <alignment horizontal="left" vertical="center" wrapText="1"/>
      <protection/>
    </xf>
    <xf numFmtId="0" fontId="16" fillId="0" borderId="14" xfId="55" applyNumberFormat="1" applyFont="1" applyFill="1" applyBorder="1" applyAlignment="1" applyProtection="1">
      <alignment horizontal="center" wrapText="1"/>
      <protection locked="0"/>
    </xf>
    <xf numFmtId="0" fontId="14" fillId="37" borderId="12" xfId="59" applyNumberFormat="1" applyFont="1" applyFill="1" applyBorder="1" applyAlignment="1" applyProtection="1">
      <alignment horizontal="left" vertical="top"/>
      <protection locked="0"/>
    </xf>
    <xf numFmtId="0" fontId="14" fillId="0" borderId="10" xfId="59" applyNumberFormat="1" applyFont="1" applyFill="1" applyBorder="1" applyAlignment="1">
      <alignment horizontal="center" vertical="top"/>
      <protection/>
    </xf>
    <xf numFmtId="0" fontId="14" fillId="35" borderId="10" xfId="59" applyNumberFormat="1" applyFont="1" applyFill="1" applyBorder="1" applyAlignment="1">
      <alignment horizontal="center" vertical="top"/>
      <protection/>
    </xf>
    <xf numFmtId="0" fontId="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E19"/>
  <sheetViews>
    <sheetView showGridLines="0" view="pageBreakPreview" zoomScale="55" zoomScaleNormal="55" zoomScaleSheetLayoutView="55" workbookViewId="0" topLeftCell="A8">
      <selection activeCell="BQ13" sqref="BQ13"/>
    </sheetView>
  </sheetViews>
  <sheetFormatPr defaultColWidth="9.140625" defaultRowHeight="15"/>
  <cols>
    <col min="1" max="1" width="14.28125" style="11" customWidth="1"/>
    <col min="2" max="2" width="63.7109375" style="10"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1.0039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16384" width="9.140625" style="1" customWidth="1"/>
  </cols>
  <sheetData>
    <row r="1" spans="1:55" s="3" customFormat="1" ht="30" customHeight="1">
      <c r="A1" s="61" t="str">
        <f>B2&amp;" BoQ"</f>
        <v>Item Wise BoQ</v>
      </c>
      <c r="B1" s="61"/>
      <c r="C1" s="61"/>
      <c r="D1" s="61"/>
      <c r="E1" s="61"/>
      <c r="F1" s="61"/>
      <c r="G1" s="61"/>
      <c r="H1" s="61"/>
      <c r="I1" s="61"/>
      <c r="J1" s="61"/>
      <c r="K1" s="61"/>
      <c r="L1" s="61"/>
      <c r="M1" s="15"/>
      <c r="N1" s="15"/>
      <c r="O1" s="16"/>
      <c r="P1" s="16"/>
      <c r="Q1" s="17"/>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row>
    <row r="2" spans="1:55" s="3" customFormat="1" ht="25.5" customHeight="1" hidden="1">
      <c r="A2" s="18" t="s">
        <v>0</v>
      </c>
      <c r="B2" s="19" t="s">
        <v>1</v>
      </c>
      <c r="C2" s="18" t="s">
        <v>2</v>
      </c>
      <c r="D2" s="18" t="s">
        <v>3</v>
      </c>
      <c r="E2" s="18" t="s">
        <v>4</v>
      </c>
      <c r="F2" s="15"/>
      <c r="G2" s="15"/>
      <c r="H2" s="15"/>
      <c r="I2" s="15"/>
      <c r="J2" s="20"/>
      <c r="K2" s="20"/>
      <c r="L2" s="20"/>
      <c r="M2" s="15"/>
      <c r="N2" s="15"/>
      <c r="O2" s="16"/>
      <c r="P2" s="16"/>
      <c r="Q2" s="17"/>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55" s="3" customFormat="1" ht="30" customHeight="1" hidden="1">
      <c r="A3" s="15" t="s">
        <v>5</v>
      </c>
      <c r="B3" s="21"/>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row>
    <row r="4" spans="1:55" s="4" customFormat="1" ht="30" customHeight="1">
      <c r="A4" s="62" t="s">
        <v>40</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s="4" customFormat="1" ht="30" customHeight="1">
      <c r="A5" s="62" t="s">
        <v>58</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1:55" s="4" customFormat="1" ht="30" customHeight="1">
      <c r="A6" s="62" t="s">
        <v>59</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row>
    <row r="7" spans="1:55" s="4" customFormat="1" ht="29.25" customHeight="1" hidden="1">
      <c r="A7" s="63" t="s">
        <v>6</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row>
    <row r="8" spans="1:55" s="5" customFormat="1" ht="104.25" customHeight="1">
      <c r="A8" s="22" t="s">
        <v>38</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row>
    <row r="9" spans="1:55" s="6" customFormat="1" ht="61.5" customHeight="1">
      <c r="A9" s="59" t="s">
        <v>45</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row>
    <row r="10" spans="1:55" s="7" customFormat="1" ht="45" customHeight="1">
      <c r="A10" s="23" t="s">
        <v>46</v>
      </c>
      <c r="B10" s="24" t="s">
        <v>47</v>
      </c>
      <c r="C10" s="24" t="s">
        <v>47</v>
      </c>
      <c r="D10" s="24" t="s">
        <v>46</v>
      </c>
      <c r="E10" s="24" t="s">
        <v>47</v>
      </c>
      <c r="F10" s="24" t="s">
        <v>7</v>
      </c>
      <c r="G10" s="24" t="s">
        <v>7</v>
      </c>
      <c r="H10" s="24" t="s">
        <v>8</v>
      </c>
      <c r="I10" s="24" t="s">
        <v>47</v>
      </c>
      <c r="J10" s="24" t="s">
        <v>46</v>
      </c>
      <c r="K10" s="24" t="s">
        <v>48</v>
      </c>
      <c r="L10" s="24" t="s">
        <v>47</v>
      </c>
      <c r="M10" s="24" t="s">
        <v>46</v>
      </c>
      <c r="N10" s="24" t="s">
        <v>7</v>
      </c>
      <c r="O10" s="24" t="s">
        <v>7</v>
      </c>
      <c r="P10" s="24" t="s">
        <v>7</v>
      </c>
      <c r="Q10" s="24" t="s">
        <v>7</v>
      </c>
      <c r="R10" s="24" t="s">
        <v>8</v>
      </c>
      <c r="S10" s="24" t="s">
        <v>8</v>
      </c>
      <c r="T10" s="24" t="s">
        <v>7</v>
      </c>
      <c r="U10" s="24" t="s">
        <v>7</v>
      </c>
      <c r="V10" s="24" t="s">
        <v>7</v>
      </c>
      <c r="W10" s="24" t="s">
        <v>7</v>
      </c>
      <c r="X10" s="24" t="s">
        <v>8</v>
      </c>
      <c r="Y10" s="24" t="s">
        <v>8</v>
      </c>
      <c r="Z10" s="24" t="s">
        <v>7</v>
      </c>
      <c r="AA10" s="24" t="s">
        <v>7</v>
      </c>
      <c r="AB10" s="24" t="s">
        <v>7</v>
      </c>
      <c r="AC10" s="24" t="s">
        <v>7</v>
      </c>
      <c r="AD10" s="24" t="s">
        <v>8</v>
      </c>
      <c r="AE10" s="24" t="s">
        <v>8</v>
      </c>
      <c r="AF10" s="24" t="s">
        <v>7</v>
      </c>
      <c r="AG10" s="24" t="s">
        <v>7</v>
      </c>
      <c r="AH10" s="24" t="s">
        <v>7</v>
      </c>
      <c r="AI10" s="24" t="s">
        <v>7</v>
      </c>
      <c r="AJ10" s="24" t="s">
        <v>8</v>
      </c>
      <c r="AK10" s="24" t="s">
        <v>8</v>
      </c>
      <c r="AL10" s="24" t="s">
        <v>7</v>
      </c>
      <c r="AM10" s="24" t="s">
        <v>7</v>
      </c>
      <c r="AN10" s="24" t="s">
        <v>7</v>
      </c>
      <c r="AO10" s="24" t="s">
        <v>7</v>
      </c>
      <c r="AP10" s="24" t="s">
        <v>8</v>
      </c>
      <c r="AQ10" s="24" t="s">
        <v>8</v>
      </c>
      <c r="AR10" s="24" t="s">
        <v>7</v>
      </c>
      <c r="AS10" s="24" t="s">
        <v>7</v>
      </c>
      <c r="AT10" s="24" t="s">
        <v>46</v>
      </c>
      <c r="AU10" s="24" t="s">
        <v>46</v>
      </c>
      <c r="AV10" s="24" t="s">
        <v>8</v>
      </c>
      <c r="AW10" s="24" t="s">
        <v>8</v>
      </c>
      <c r="AX10" s="24" t="s">
        <v>46</v>
      </c>
      <c r="AY10" s="24" t="s">
        <v>46</v>
      </c>
      <c r="AZ10" s="24" t="s">
        <v>9</v>
      </c>
      <c r="BA10" s="24" t="s">
        <v>46</v>
      </c>
      <c r="BB10" s="24" t="s">
        <v>46</v>
      </c>
      <c r="BC10" s="24" t="s">
        <v>47</v>
      </c>
    </row>
    <row r="11" spans="1:55" s="7" customFormat="1" ht="191.25" customHeight="1">
      <c r="A11" s="23" t="s">
        <v>10</v>
      </c>
      <c r="B11" s="25" t="s">
        <v>11</v>
      </c>
      <c r="C11" s="25" t="s">
        <v>12</v>
      </c>
      <c r="D11" s="25" t="s">
        <v>13</v>
      </c>
      <c r="E11" s="25" t="s">
        <v>14</v>
      </c>
      <c r="F11" s="25" t="s">
        <v>15</v>
      </c>
      <c r="G11" s="25"/>
      <c r="H11" s="25"/>
      <c r="I11" s="25" t="s">
        <v>16</v>
      </c>
      <c r="J11" s="25" t="s">
        <v>17</v>
      </c>
      <c r="K11" s="25" t="s">
        <v>18</v>
      </c>
      <c r="L11" s="25" t="s">
        <v>19</v>
      </c>
      <c r="M11" s="26" t="s">
        <v>49</v>
      </c>
      <c r="N11" s="25" t="s">
        <v>20</v>
      </c>
      <c r="O11" s="25" t="s">
        <v>41</v>
      </c>
      <c r="P11" s="25" t="s">
        <v>21</v>
      </c>
      <c r="Q11" s="25" t="s">
        <v>22</v>
      </c>
      <c r="R11" s="25" t="s">
        <v>23</v>
      </c>
      <c r="S11" s="25" t="s">
        <v>24</v>
      </c>
      <c r="T11" s="25" t="s">
        <v>25</v>
      </c>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26</v>
      </c>
      <c r="BB11" s="27" t="s">
        <v>39</v>
      </c>
      <c r="BC11" s="28" t="s">
        <v>27</v>
      </c>
    </row>
    <row r="12" spans="1:55" s="7" customFormat="1" ht="18.75">
      <c r="A12" s="23">
        <v>1</v>
      </c>
      <c r="B12" s="24">
        <v>2</v>
      </c>
      <c r="C12" s="24">
        <v>3</v>
      </c>
      <c r="D12" s="24">
        <v>4</v>
      </c>
      <c r="E12" s="24">
        <v>5</v>
      </c>
      <c r="F12" s="24">
        <v>6</v>
      </c>
      <c r="G12" s="24">
        <v>7</v>
      </c>
      <c r="H12" s="24">
        <v>8</v>
      </c>
      <c r="I12" s="24">
        <v>9</v>
      </c>
      <c r="J12" s="24">
        <v>10</v>
      </c>
      <c r="K12" s="24">
        <v>11</v>
      </c>
      <c r="L12" s="24">
        <v>12</v>
      </c>
      <c r="M12" s="29">
        <v>7</v>
      </c>
      <c r="N12" s="29">
        <v>8</v>
      </c>
      <c r="O12" s="29">
        <v>9</v>
      </c>
      <c r="P12" s="29">
        <v>10</v>
      </c>
      <c r="Q12" s="29">
        <v>11</v>
      </c>
      <c r="R12" s="29">
        <v>12</v>
      </c>
      <c r="S12" s="29">
        <v>13</v>
      </c>
      <c r="T12" s="29">
        <v>14</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15</v>
      </c>
      <c r="BB12" s="29">
        <v>16</v>
      </c>
      <c r="BC12" s="29">
        <v>17</v>
      </c>
    </row>
    <row r="13" spans="1:239" s="7" customFormat="1" ht="48.75" customHeight="1">
      <c r="A13" s="23">
        <v>1.1</v>
      </c>
      <c r="B13" s="57" t="s">
        <v>54</v>
      </c>
      <c r="C13" s="43" t="s">
        <v>28</v>
      </c>
      <c r="D13" s="55">
        <v>1</v>
      </c>
      <c r="E13" s="56" t="s">
        <v>29</v>
      </c>
      <c r="F13" s="44"/>
      <c r="G13" s="45"/>
      <c r="H13" s="45"/>
      <c r="I13" s="44" t="s">
        <v>30</v>
      </c>
      <c r="J13" s="46">
        <f>IF(I13="Less(-)",-1,1)</f>
        <v>1</v>
      </c>
      <c r="K13" s="45" t="s">
        <v>31</v>
      </c>
      <c r="L13" s="45" t="s">
        <v>4</v>
      </c>
      <c r="M13" s="47"/>
      <c r="N13" s="45"/>
      <c r="O13" s="47"/>
      <c r="P13" s="48"/>
      <c r="Q13" s="45"/>
      <c r="R13" s="45"/>
      <c r="S13" s="48"/>
      <c r="T13" s="48"/>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50">
        <f>D13*M13</f>
        <v>0</v>
      </c>
      <c r="BB13" s="50">
        <f>BA13+(BA13*O13/100)</f>
        <v>0</v>
      </c>
      <c r="BC13" s="51" t="str">
        <f>SpellNumber(L13,BB13)</f>
        <v>INR Zero Only</v>
      </c>
      <c r="IA13" s="7">
        <v>1.1</v>
      </c>
      <c r="IB13" s="7" t="s">
        <v>50</v>
      </c>
      <c r="IC13" s="7" t="s">
        <v>28</v>
      </c>
      <c r="ID13" s="7">
        <v>1</v>
      </c>
      <c r="IE13" s="7" t="s">
        <v>29</v>
      </c>
    </row>
    <row r="14" spans="1:239" s="7" customFormat="1" ht="59.25" customHeight="1">
      <c r="A14" s="23">
        <v>2.1</v>
      </c>
      <c r="B14" s="58" t="s">
        <v>55</v>
      </c>
      <c r="C14" s="43" t="s">
        <v>42</v>
      </c>
      <c r="D14" s="56">
        <v>1</v>
      </c>
      <c r="E14" s="56" t="s">
        <v>29</v>
      </c>
      <c r="F14" s="44"/>
      <c r="G14" s="45"/>
      <c r="H14" s="45"/>
      <c r="I14" s="44" t="s">
        <v>30</v>
      </c>
      <c r="J14" s="46">
        <f>IF(I14="Less(-)",-1,1)</f>
        <v>1</v>
      </c>
      <c r="K14" s="45" t="s">
        <v>31</v>
      </c>
      <c r="L14" s="45" t="s">
        <v>4</v>
      </c>
      <c r="M14" s="47"/>
      <c r="N14" s="45"/>
      <c r="O14" s="47"/>
      <c r="P14" s="48"/>
      <c r="Q14" s="45"/>
      <c r="R14" s="45"/>
      <c r="S14" s="48"/>
      <c r="T14" s="48"/>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D14*M14</f>
        <v>0</v>
      </c>
      <c r="BB14" s="50">
        <f>BA14+(BA14*O14/100)</f>
        <v>0</v>
      </c>
      <c r="BC14" s="51" t="str">
        <f>SpellNumber(L14,BB14)</f>
        <v>INR Zero Only</v>
      </c>
      <c r="IA14" s="7">
        <v>2.1</v>
      </c>
      <c r="IB14" s="7" t="s">
        <v>51</v>
      </c>
      <c r="IC14" s="7" t="s">
        <v>42</v>
      </c>
      <c r="ID14" s="7">
        <v>2</v>
      </c>
      <c r="IE14" s="7" t="s">
        <v>29</v>
      </c>
    </row>
    <row r="15" spans="1:239" s="7" customFormat="1" ht="59.25" customHeight="1">
      <c r="A15" s="23">
        <v>2.2</v>
      </c>
      <c r="B15" s="57" t="s">
        <v>56</v>
      </c>
      <c r="C15" s="43" t="s">
        <v>43</v>
      </c>
      <c r="D15" s="56">
        <v>1</v>
      </c>
      <c r="E15" s="56" t="s">
        <v>29</v>
      </c>
      <c r="F15" s="44"/>
      <c r="G15" s="45"/>
      <c r="H15" s="45"/>
      <c r="I15" s="44" t="s">
        <v>30</v>
      </c>
      <c r="J15" s="46">
        <f>IF(I15="Less(-)",-1,1)</f>
        <v>1</v>
      </c>
      <c r="K15" s="45" t="s">
        <v>31</v>
      </c>
      <c r="L15" s="45" t="s">
        <v>4</v>
      </c>
      <c r="M15" s="47"/>
      <c r="N15" s="45"/>
      <c r="O15" s="47"/>
      <c r="P15" s="48"/>
      <c r="Q15" s="45"/>
      <c r="R15" s="45"/>
      <c r="S15" s="48"/>
      <c r="T15" s="48"/>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0">
        <f>D15*M15</f>
        <v>0</v>
      </c>
      <c r="BB15" s="50">
        <f>BA15+(BA15*O15/100)</f>
        <v>0</v>
      </c>
      <c r="BC15" s="51" t="str">
        <f>SpellNumber(L15,BB15)</f>
        <v>INR Zero Only</v>
      </c>
      <c r="IA15" s="7">
        <v>2.2</v>
      </c>
      <c r="IB15" s="7" t="s">
        <v>52</v>
      </c>
      <c r="IC15" s="7" t="s">
        <v>43</v>
      </c>
      <c r="ID15" s="7">
        <v>2</v>
      </c>
      <c r="IE15" s="7" t="s">
        <v>29</v>
      </c>
    </row>
    <row r="16" spans="1:239" s="7" customFormat="1" ht="59.25" customHeight="1">
      <c r="A16" s="23">
        <v>3.1</v>
      </c>
      <c r="B16" s="57" t="s">
        <v>57</v>
      </c>
      <c r="C16" s="43" t="s">
        <v>44</v>
      </c>
      <c r="D16" s="56">
        <v>1</v>
      </c>
      <c r="E16" s="56" t="s">
        <v>29</v>
      </c>
      <c r="F16" s="44"/>
      <c r="G16" s="45"/>
      <c r="H16" s="45"/>
      <c r="I16" s="44" t="s">
        <v>30</v>
      </c>
      <c r="J16" s="46">
        <f>IF(I16="Less(-)",-1,1)</f>
        <v>1</v>
      </c>
      <c r="K16" s="45" t="s">
        <v>31</v>
      </c>
      <c r="L16" s="45" t="s">
        <v>4</v>
      </c>
      <c r="M16" s="47"/>
      <c r="N16" s="45"/>
      <c r="O16" s="47"/>
      <c r="P16" s="48"/>
      <c r="Q16" s="45"/>
      <c r="R16" s="45"/>
      <c r="S16" s="48"/>
      <c r="T16" s="48"/>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50">
        <f>D16*M16</f>
        <v>0</v>
      </c>
      <c r="BB16" s="50">
        <f>BA16+(BA16*O16/100)</f>
        <v>0</v>
      </c>
      <c r="BC16" s="51" t="str">
        <f>SpellNumber(L16,BB16)</f>
        <v>INR Zero Only</v>
      </c>
      <c r="IA16" s="7">
        <v>3.1</v>
      </c>
      <c r="IB16" s="7" t="s">
        <v>53</v>
      </c>
      <c r="IC16" s="7" t="s">
        <v>44</v>
      </c>
      <c r="ID16" s="7">
        <v>2</v>
      </c>
      <c r="IE16" s="7" t="s">
        <v>29</v>
      </c>
    </row>
    <row r="17" spans="1:55" s="8" customFormat="1" ht="58.5" customHeight="1">
      <c r="A17" s="65" t="s">
        <v>32</v>
      </c>
      <c r="B17" s="66"/>
      <c r="C17" s="53"/>
      <c r="D17" s="53"/>
      <c r="E17" s="53"/>
      <c r="F17" s="52"/>
      <c r="G17" s="53"/>
      <c r="H17" s="54"/>
      <c r="I17" s="54"/>
      <c r="J17" s="54"/>
      <c r="K17" s="54"/>
      <c r="L17" s="53"/>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12" t="e">
        <f>SUM(#REF!)</f>
        <v>#REF!</v>
      </c>
      <c r="BB17" s="12">
        <f>SUM(BB13:BB16)</f>
        <v>0</v>
      </c>
      <c r="BC17" s="51" t="str">
        <f>SpellNumber($E$2,BB17)</f>
        <v>INR Zero Only</v>
      </c>
    </row>
    <row r="18" spans="1:55" s="9" customFormat="1" ht="54.75" customHeight="1" hidden="1">
      <c r="A18" s="31" t="s">
        <v>33</v>
      </c>
      <c r="B18" s="32"/>
      <c r="C18" s="33"/>
      <c r="D18" s="34"/>
      <c r="E18" s="35" t="s">
        <v>34</v>
      </c>
      <c r="F18" s="36"/>
      <c r="G18" s="37"/>
      <c r="H18" s="38"/>
      <c r="I18" s="38"/>
      <c r="J18" s="38"/>
      <c r="K18" s="34"/>
      <c r="L18" s="39"/>
      <c r="M18" s="40" t="s">
        <v>35</v>
      </c>
      <c r="N18" s="38"/>
      <c r="O18" s="41"/>
      <c r="P18" s="41"/>
      <c r="Q18" s="41"/>
      <c r="R18" s="41"/>
      <c r="S18" s="41"/>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13">
        <f>IF(ISBLANK(F18),0,IF(E18="Excess (+)",ROUND(BA17+(BA17*F18),2),IF(E18="Less (-)",ROUND(BA17+(BA17*F18*(-1)),2),0)))</f>
        <v>0</v>
      </c>
      <c r="BB18" s="14">
        <f>ROUND(BA18,0)</f>
        <v>0</v>
      </c>
      <c r="BC18" s="42" t="str">
        <f>SpellNumber(L18,BB18)</f>
        <v> Zero Only</v>
      </c>
    </row>
    <row r="19" spans="1:55" s="9" customFormat="1" ht="43.5" customHeight="1">
      <c r="A19" s="65" t="s">
        <v>36</v>
      </c>
      <c r="B19" s="66"/>
      <c r="C19" s="60" t="str">
        <f>SpellNumber($E$2,BB17)</f>
        <v>INR Zero Only</v>
      </c>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sheetData>
  <sheetProtection password="E491" sheet="1"/>
  <mergeCells count="10">
    <mergeCell ref="A9:BC9"/>
    <mergeCell ref="C19:BC19"/>
    <mergeCell ref="A1:L1"/>
    <mergeCell ref="A4:BC4"/>
    <mergeCell ref="A5:BC5"/>
    <mergeCell ref="A6:BC6"/>
    <mergeCell ref="A7:BC7"/>
    <mergeCell ref="B8:BC8"/>
    <mergeCell ref="A17:B17"/>
    <mergeCell ref="A19:B19"/>
  </mergeCells>
  <dataValidations count="16">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allowBlank="1" showInputMessage="1" showErrorMessage="1" promptTitle="Itemcode/Make" prompt="Please enter text" sqref="F17 C14:C15 C13 C16">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3 M13 M14:M15 O14:O15 O16 M16">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 F14:F15 F16">
      <formula1>0</formula1>
      <formula2>999999999999999</formula2>
    </dataValidation>
    <dataValidation allowBlank="1" showInputMessage="1" showErrorMessage="1" promptTitle="Addition / Deduction" prompt="Please Choose the correct One" sqref="J13 J14:J15 J16">
      <formula1>0</formula1>
      <formula2>0</formula2>
    </dataValidation>
    <dataValidation type="list" showErrorMessage="1" sqref="I13 I14:I15 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 N14:N15 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4:R15 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4:Q15 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G14:H15 G16:H16">
      <formula1>0</formula1>
      <formula2>999999999999999</formula2>
    </dataValidation>
    <dataValidation type="list" allowBlank="1" showErrorMessage="1" sqref="K13 K14:K15 K16">
      <formula1>"Partial Conversion,Full Conversion"</formula1>
      <formula2>0</formula2>
    </dataValidation>
    <dataValidation type="list" allowBlank="1" showInputMessage="1" showErrorMessage="1" sqref="L13:L19">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5" r:id="rId4"/>
  <colBreaks count="1" manualBreakCount="1">
    <brk id="55" max="30"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7" t="s">
        <v>37</v>
      </c>
      <c r="F6" s="67"/>
      <c r="G6" s="67"/>
      <c r="H6" s="67"/>
      <c r="I6" s="67"/>
      <c r="J6" s="67"/>
      <c r="K6" s="67"/>
    </row>
    <row r="7" spans="5:11" ht="15">
      <c r="E7" s="68"/>
      <c r="F7" s="68"/>
      <c r="G7" s="68"/>
      <c r="H7" s="68"/>
      <c r="I7" s="68"/>
      <c r="J7" s="68"/>
      <c r="K7" s="68"/>
    </row>
    <row r="8" spans="5:11" ht="15">
      <c r="E8" s="68"/>
      <c r="F8" s="68"/>
      <c r="G8" s="68"/>
      <c r="H8" s="68"/>
      <c r="I8" s="68"/>
      <c r="J8" s="68"/>
      <c r="K8" s="68"/>
    </row>
    <row r="9" spans="5:11" ht="15">
      <c r="E9" s="68"/>
      <c r="F9" s="68"/>
      <c r="G9" s="68"/>
      <c r="H9" s="68"/>
      <c r="I9" s="68"/>
      <c r="J9" s="68"/>
      <c r="K9" s="68"/>
    </row>
    <row r="10" spans="5:11" ht="15">
      <c r="E10" s="68"/>
      <c r="F10" s="68"/>
      <c r="G10" s="68"/>
      <c r="H10" s="68"/>
      <c r="I10" s="68"/>
      <c r="J10" s="68"/>
      <c r="K10" s="68"/>
    </row>
    <row r="11" spans="5:11" ht="15">
      <c r="E11" s="68"/>
      <c r="F11" s="68"/>
      <c r="G11" s="68"/>
      <c r="H11" s="68"/>
      <c r="I11" s="68"/>
      <c r="J11" s="68"/>
      <c r="K11" s="68"/>
    </row>
    <row r="12" spans="5:11" ht="15">
      <c r="E12" s="68"/>
      <c r="F12" s="68"/>
      <c r="G12" s="68"/>
      <c r="H12" s="68"/>
      <c r="I12" s="68"/>
      <c r="J12" s="68"/>
      <c r="K12" s="68"/>
    </row>
    <row r="13" spans="5:11" ht="15">
      <c r="E13" s="68"/>
      <c r="F13" s="68"/>
      <c r="G13" s="68"/>
      <c r="H13" s="68"/>
      <c r="I13" s="68"/>
      <c r="J13" s="68"/>
      <c r="K13" s="68"/>
    </row>
    <row r="14" spans="5:11" ht="15">
      <c r="E14" s="68"/>
      <c r="F14" s="68"/>
      <c r="G14" s="68"/>
      <c r="H14" s="68"/>
      <c r="I14" s="68"/>
      <c r="J14" s="68"/>
      <c r="K14" s="6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2020-10-27T05:14:24Z</cp:lastPrinted>
  <dcterms:created xsi:type="dcterms:W3CDTF">2009-01-30T06:42:42Z</dcterms:created>
  <dcterms:modified xsi:type="dcterms:W3CDTF">2022-06-14T10:59:41Z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