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600" windowHeight="807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'BoQ1'!$A$1:$BC$31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<sst xmlns="http://schemas.openxmlformats.org/spreadsheetml/2006/main" count="165" uniqueCount="72">
  <si>
    <t>BoQ_Ver3.1</t>
  </si>
  <si>
    <t>Item Wise</t>
  </si>
  <si>
    <t>Normal</t>
  </si>
  <si>
    <t>INR Only</t>
  </si>
  <si>
    <t>INR</t>
  </si>
  <si>
    <t>Select, Excess (+), Less (-)</t>
  </si>
  <si>
    <t xml:space="preserve"> </t>
  </si>
  <si>
    <t>NUMBER</t>
  </si>
  <si>
    <t>TEXT</t>
  </si>
  <si>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</si>
  <si>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</si>
  <si>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</si>
  <si>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</si>
  <si>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</si>
  <si>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</si>
  <si>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</si>
  <si>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</si>
  <si>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</si>
  <si>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</si>
  <si>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</si>
  <si>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</si>
  <si>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</si>
  <si>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</si>
  <si>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</si>
  <si>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</si>
  <si>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</si>
  <si>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</si>
  <si>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</si>
  <si>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item1</t>
  </si>
  <si>
    <t>Nos</t>
  </si>
  <si>
    <t>Excess(+)</t>
  </si>
  <si>
    <t>Full Conversion</t>
  </si>
  <si>
    <t>Total in Figures</t>
  </si>
  <si>
    <t>item5</t>
  </si>
  <si>
    <t>Quoted Rate in Figures</t>
  </si>
  <si>
    <t>Select</t>
  </si>
  <si>
    <t>%</t>
  </si>
  <si>
    <t>Quoted Rate in Words</t>
  </si>
  <si>
    <t>Please Enable Macros to View BoQ information</t>
  </si>
  <si>
    <t>Name of the Bidder/ Bidding Firm / Company :</t>
  </si>
  <si>
    <t xml:space="preserve">TOTAL AMOUNT  </t>
  </si>
  <si>
    <t>Tender Inviting Authority: &lt;Director IISER Mohali&gt;</t>
  </si>
  <si>
    <t>GST(%)</t>
  </si>
  <si>
    <t>item2</t>
  </si>
  <si>
    <t>item3</t>
  </si>
  <si>
    <t>item4</t>
  </si>
  <si>
    <t>item6</t>
  </si>
  <si>
    <t>item7</t>
  </si>
  <si>
    <t>item8</t>
  </si>
  <si>
    <r>
      <t xml:space="preserve">PRICE SCHEDULE
</t>
    </r>
    <r>
      <rPr>
        <b/>
        <sz val="14"/>
        <color indexed="10"/>
        <rFont val="Times New Roman"/>
        <family val="1"/>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</si>
  <si>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NUMBER </t>
    </r>
    <r>
      <rPr>
        <b/>
        <sz val="14"/>
        <color indexed="10"/>
        <rFont val="Times New Roman"/>
        <family val="1"/>
      </rPr>
      <t>#</t>
    </r>
  </si>
  <si>
    <r>
      <t xml:space="preserve">TEXT </t>
    </r>
    <r>
      <rPr>
        <b/>
        <sz val="14"/>
        <color indexed="10"/>
        <rFont val="Times New Roman"/>
        <family val="1"/>
      </rPr>
      <t>#</t>
    </r>
  </si>
  <si>
    <r>
      <t>TEXT</t>
    </r>
    <r>
      <rPr>
        <b/>
        <sz val="14"/>
        <color indexed="10"/>
        <rFont val="Times New Roman"/>
        <family val="1"/>
      </rPr>
      <t>#</t>
    </r>
  </si>
  <si>
    <r>
      <t xml:space="preserve">BASIC RATE with Inclusive of GST In </t>
    </r>
    <r>
      <rPr>
        <b/>
        <sz val="14"/>
        <color indexed="10"/>
        <rFont val="Times New Roman"/>
        <family val="1"/>
      </rPr>
      <t>Figures</t>
    </r>
    <r>
      <rPr>
        <b/>
        <sz val="14"/>
        <rFont val="Times New Roman"/>
        <family val="1"/>
      </rPr>
      <t xml:space="preserve"> To be entered by the </t>
    </r>
    <r>
      <rPr>
        <b/>
        <sz val="14"/>
        <color indexed="10"/>
        <rFont val="Times New Roman"/>
        <family val="1"/>
      </rPr>
      <t>Bidder</t>
    </r>
    <r>
      <rPr>
        <b/>
        <sz val="14"/>
        <rFont val="Times New Roman"/>
        <family val="1"/>
      </rPr>
      <t xml:space="preserve"> 
Rs.      P
 </t>
    </r>
  </si>
  <si>
    <t>Name of Work: &lt;Repair of pumphouse motor &amp; pump sets at IISER Mohali&gt;</t>
  </si>
  <si>
    <t>Contract No:  &lt;IISER/22-23/EE-EO/RFQ-02&gt;</t>
  </si>
  <si>
    <t>Repair of following Hp motor pump set including motor rewinding with copper wire of suitable size, bearing change, greasing, impeller and shaft repair, sleeve change labour, material etc.</t>
  </si>
  <si>
    <t>5- 7.5 Hp</t>
  </si>
  <si>
    <t>Repair of following Hp motor pump set including motor rewinding with copper wire of suitable size, bearing change, greasing,  labour, material etc.</t>
  </si>
  <si>
    <t>15 Hp</t>
  </si>
  <si>
    <t>20 Hp</t>
  </si>
  <si>
    <t>Repair of following Hp motor pump set including bearing and sleeve change, greasing,  labour, material etc.</t>
  </si>
  <si>
    <t>10-12.5 Hp</t>
  </si>
  <si>
    <t>Repair of following Hp motor pump set including shaft, impeller, greasing,  labour, material etc.</t>
  </si>
  <si>
    <t>Repair of 3" to 4" NRV including dismantling of entire assembly from header, replacement of pin and disc, reassembly and fitment on header of the same.</t>
  </si>
  <si>
    <t>Repair of section pipe including welding etc. at one spot to stop leakage.</t>
  </si>
  <si>
    <t>P/f of 1relay 3contactor set for following capacity motors (make : Schneider/L&amp;T/ABB)</t>
  </si>
  <si>
    <t>10 Hp</t>
  </si>
  <si>
    <t>P/f of metal connection box of suitable size on motor body including connection strips, with all connections, thimbles, testing etc.</t>
  </si>
  <si>
    <t>item9</t>
  </si>
  <si>
    <t>item10</t>
  </si>
  <si>
    <t>item11</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</si>
</sst>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0"/>
    <numFmt numFmtId="179" formatCode="0.000"/>
    <numFmt numFmtId="180" formatCode="0.0"/>
    <numFmt numFmtId="181" formatCode="mm/dd/yy"/>
  </numFmts>
  <fonts count="58">
    <font>
      <sz val="11"/>
      <color indexed="8"/>
      <name val="Calibri"/>
      <family val="2"/>
    </font>
    <font>
      <sz val="10"/>
      <name val="Arial"/>
      <family val="0"/>
    </font>
    <font>
      <sz val="11"/>
      <name val="Arial"/>
      <family val="2"/>
    </font>
    <font>
      <b/>
      <u val="single"/>
      <sz val="11"/>
      <color indexed="8"/>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10"/>
      <name val="Times New Roman"/>
      <family val="1"/>
    </font>
    <font>
      <b/>
      <sz val="14"/>
      <color indexed="17"/>
      <name val="Times New Roman"/>
      <family val="1"/>
    </font>
    <font>
      <b/>
      <u val="single"/>
      <sz val="14"/>
      <color indexed="10"/>
      <name val="Times New Roman"/>
      <family val="1"/>
    </font>
    <font>
      <sz val="14"/>
      <name val="Times New Roman"/>
      <family val="1"/>
    </font>
    <font>
      <sz val="14"/>
      <color indexed="23"/>
      <name val="Times New Roman"/>
      <family val="1"/>
    </font>
    <font>
      <b/>
      <i/>
      <sz val="14"/>
      <color indexed="8"/>
      <name val="Times New Roman"/>
      <family val="1"/>
    </font>
    <font>
      <b/>
      <sz val="14"/>
      <name val="Times New Roman"/>
      <family val="1"/>
    </font>
    <font>
      <b/>
      <sz val="14"/>
      <color indexed="8"/>
      <name val="Times New Roman"/>
      <family val="1"/>
    </font>
    <font>
      <b/>
      <u val="single"/>
      <sz val="14"/>
      <color indexed="23"/>
      <name val="Times New Roman"/>
      <family val="1"/>
    </font>
    <font>
      <b/>
      <u val="single"/>
      <sz val="14"/>
      <name val="Times New Roman"/>
      <family val="1"/>
    </font>
    <font>
      <b/>
      <sz val="14"/>
      <color indexed="18"/>
      <name val="Times New Roman"/>
      <family val="1"/>
    </font>
    <font>
      <sz val="14"/>
      <color indexed="31"/>
      <name val="Times New Roman"/>
      <family val="1"/>
    </font>
    <font>
      <b/>
      <sz val="14"/>
      <color indexed="16"/>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sz val="14"/>
      <color rgb="FF000000"/>
      <name val="Times New Roman"/>
      <family val="0"/>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7" fontId="1" fillId="0" borderId="0" applyFill="0" applyBorder="0" applyAlignment="0" applyProtection="0"/>
    <xf numFmtId="175" fontId="1" fillId="0" borderId="0" applyFill="0" applyBorder="0" applyAlignment="0" applyProtection="0"/>
    <xf numFmtId="176" fontId="1" fillId="0" borderId="0" applyFill="0" applyBorder="0" applyAlignment="0" applyProtection="0"/>
    <xf numFmtId="174" fontId="1" fillId="0" borderId="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1"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74">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pplyBorder="1" applyAlignment="1">
      <alignment vertical="center"/>
      <protection/>
    </xf>
    <xf numFmtId="0" fontId="3" fillId="0" borderId="0" xfId="55" applyNumberFormat="1" applyFont="1" applyFill="1" applyBorder="1" applyAlignment="1">
      <alignment horizontal="left"/>
      <protection/>
    </xf>
    <xf numFmtId="0" fontId="2" fillId="0" borderId="0" xfId="55" applyNumberFormat="1" applyFont="1" applyFill="1" applyAlignment="1" applyProtection="1">
      <alignment vertical="center"/>
      <protection locked="0"/>
    </xf>
    <xf numFmtId="0" fontId="2" fillId="0" borderId="0" xfId="55" applyNumberFormat="1" applyFont="1" applyFill="1" applyAlignment="1">
      <alignment vertical="center"/>
      <protection/>
    </xf>
    <xf numFmtId="0" fontId="2" fillId="0" borderId="0" xfId="55" applyNumberFormat="1" applyFont="1" applyFill="1">
      <alignment/>
      <protection/>
    </xf>
    <xf numFmtId="0" fontId="2" fillId="0" borderId="0" xfId="55" applyNumberFormat="1" applyFont="1" applyFill="1" applyAlignment="1">
      <alignment vertical="top"/>
      <protection/>
    </xf>
    <xf numFmtId="0" fontId="2" fillId="0" borderId="0" xfId="55" applyNumberFormat="1" applyFont="1" applyFill="1" applyAlignment="1" applyProtection="1">
      <alignment vertical="top"/>
      <protection/>
    </xf>
    <xf numFmtId="0" fontId="0" fillId="0" borderId="0" xfId="55" applyNumberFormat="1" applyFill="1" applyAlignment="1">
      <alignment vertical="top"/>
      <protection/>
    </xf>
    <xf numFmtId="0" fontId="0" fillId="0" borderId="0" xfId="55" applyNumberFormat="1" applyFill="1" applyAlignment="1">
      <alignment vertical="center"/>
      <protection/>
    </xf>
    <xf numFmtId="2" fontId="8" fillId="0" borderId="10" xfId="59" applyNumberFormat="1" applyFont="1" applyFill="1" applyBorder="1" applyAlignment="1">
      <alignment horizontal="center" vertical="center"/>
      <protection/>
    </xf>
    <xf numFmtId="0" fontId="9" fillId="0" borderId="10" xfId="59" applyNumberFormat="1" applyFont="1" applyFill="1" applyBorder="1" applyAlignment="1">
      <alignment horizontal="right" vertical="top"/>
      <protection/>
    </xf>
    <xf numFmtId="0" fontId="8" fillId="0" borderId="10" xfId="59" applyNumberFormat="1" applyFont="1" applyFill="1" applyBorder="1" applyAlignment="1">
      <alignment horizontal="right" vertical="top"/>
      <protection/>
    </xf>
    <xf numFmtId="0" fontId="11" fillId="0" borderId="0" xfId="55" applyNumberFormat="1" applyFont="1" applyFill="1" applyBorder="1" applyAlignment="1">
      <alignment vertical="center"/>
      <protection/>
    </xf>
    <xf numFmtId="0" fontId="12" fillId="0" borderId="0" xfId="55" applyNumberFormat="1" applyFont="1" applyFill="1" applyBorder="1" applyAlignment="1" applyProtection="1">
      <alignment vertical="center"/>
      <protection locked="0"/>
    </xf>
    <xf numFmtId="0" fontId="12" fillId="0" borderId="0" xfId="55" applyNumberFormat="1" applyFont="1" applyFill="1" applyBorder="1" applyAlignment="1">
      <alignment vertical="center"/>
      <protection/>
    </xf>
    <xf numFmtId="0" fontId="13" fillId="0" borderId="0" xfId="59" applyNumberFormat="1" applyFont="1" applyFill="1" applyBorder="1" applyAlignment="1" applyProtection="1">
      <alignment horizontal="center" vertical="center"/>
      <protection/>
    </xf>
    <xf numFmtId="0" fontId="13" fillId="0" borderId="0" xfId="59" applyNumberFormat="1" applyFont="1" applyFill="1" applyBorder="1" applyAlignment="1" applyProtection="1">
      <alignment horizontal="center" vertical="top"/>
      <protection/>
    </xf>
    <xf numFmtId="0" fontId="14" fillId="0" borderId="0" xfId="55" applyNumberFormat="1" applyFont="1" applyFill="1" applyBorder="1" applyAlignment="1">
      <alignment vertical="center"/>
      <protection/>
    </xf>
    <xf numFmtId="0" fontId="11" fillId="0" borderId="0" xfId="55" applyNumberFormat="1" applyFont="1" applyFill="1" applyBorder="1" applyAlignment="1">
      <alignment vertical="top"/>
      <protection/>
    </xf>
    <xf numFmtId="0" fontId="14" fillId="0" borderId="11" xfId="59" applyNumberFormat="1" applyFont="1" applyFill="1" applyBorder="1" applyAlignment="1" applyProtection="1">
      <alignment horizontal="left" vertical="center" wrapText="1"/>
      <protection/>
    </xf>
    <xf numFmtId="0" fontId="14" fillId="0" borderId="10" xfId="55" applyNumberFormat="1" applyFont="1" applyFill="1" applyBorder="1" applyAlignment="1">
      <alignment horizontal="center" vertical="center" wrapText="1"/>
      <protection/>
    </xf>
    <xf numFmtId="0" fontId="14" fillId="0" borderId="10" xfId="55" applyNumberFormat="1" applyFont="1" applyFill="1" applyBorder="1" applyAlignment="1">
      <alignment horizontal="center" vertical="top" wrapText="1"/>
      <protection/>
    </xf>
    <xf numFmtId="0" fontId="14" fillId="33" borderId="10" xfId="55" applyNumberFormat="1" applyFont="1" applyFill="1" applyBorder="1" applyAlignment="1">
      <alignment horizontal="center" vertical="top" wrapText="1"/>
      <protection/>
    </xf>
    <xf numFmtId="0" fontId="14" fillId="33" borderId="10" xfId="59" applyNumberFormat="1" applyFont="1" applyFill="1" applyBorder="1" applyAlignment="1">
      <alignment horizontal="center" vertical="top" wrapText="1"/>
      <protection/>
    </xf>
    <xf numFmtId="0" fontId="18" fillId="33" borderId="10" xfId="59" applyNumberFormat="1" applyFont="1" applyFill="1" applyBorder="1" applyAlignment="1">
      <alignment horizontal="center" vertical="top" wrapText="1"/>
      <protection/>
    </xf>
    <xf numFmtId="0" fontId="18" fillId="33" borderId="10" xfId="59" applyNumberFormat="1" applyFont="1" applyFill="1" applyBorder="1" applyAlignment="1">
      <alignment vertical="top" wrapText="1"/>
      <protection/>
    </xf>
    <xf numFmtId="0" fontId="14" fillId="34" borderId="10" xfId="55" applyNumberFormat="1" applyFont="1" applyFill="1" applyBorder="1" applyAlignment="1">
      <alignment horizontal="center" vertical="top" wrapText="1"/>
      <protection/>
    </xf>
    <xf numFmtId="0" fontId="11" fillId="0" borderId="10" xfId="55" applyNumberFormat="1" applyFont="1" applyFill="1" applyBorder="1" applyAlignment="1">
      <alignment horizontal="center" vertical="center"/>
      <protection/>
    </xf>
    <xf numFmtId="0" fontId="14" fillId="0" borderId="10" xfId="59" applyNumberFormat="1" applyFont="1" applyFill="1" applyBorder="1" applyAlignment="1">
      <alignment horizontal="left" vertical="center"/>
      <protection/>
    </xf>
    <xf numFmtId="0" fontId="14" fillId="35" borderId="10" xfId="59" applyNumberFormat="1" applyFont="1" applyFill="1" applyBorder="1" applyAlignment="1">
      <alignment horizontal="left" vertical="top"/>
      <protection/>
    </xf>
    <xf numFmtId="0" fontId="19" fillId="0" borderId="10" xfId="55" applyNumberFormat="1" applyFont="1" applyFill="1" applyBorder="1" applyAlignment="1" applyProtection="1">
      <alignment vertical="top"/>
      <protection/>
    </xf>
    <xf numFmtId="0" fontId="8" fillId="0" borderId="10" xfId="59" applyNumberFormat="1" applyFont="1" applyFill="1" applyBorder="1" applyAlignment="1" applyProtection="1">
      <alignment vertical="center" wrapText="1"/>
      <protection locked="0"/>
    </xf>
    <xf numFmtId="0" fontId="20" fillId="0" borderId="10" xfId="59" applyNumberFormat="1" applyFont="1" applyFill="1" applyBorder="1" applyAlignment="1" applyProtection="1">
      <alignment vertical="center" wrapText="1"/>
      <protection locked="0"/>
    </xf>
    <xf numFmtId="0" fontId="20" fillId="0" borderId="10" xfId="65" applyNumberFormat="1" applyFont="1" applyFill="1" applyBorder="1" applyAlignment="1" applyProtection="1">
      <alignment horizontal="center" vertical="center"/>
      <protection/>
    </xf>
    <xf numFmtId="0" fontId="19" fillId="0" borderId="10" xfId="59" applyNumberFormat="1" applyFont="1" applyFill="1" applyBorder="1" applyAlignment="1">
      <alignment vertical="top"/>
      <protection/>
    </xf>
    <xf numFmtId="0" fontId="11" fillId="0" borderId="10" xfId="55" applyNumberFormat="1" applyFont="1" applyFill="1" applyBorder="1" applyAlignment="1" applyProtection="1">
      <alignment vertical="top"/>
      <protection/>
    </xf>
    <xf numFmtId="0" fontId="8" fillId="0" borderId="10" xfId="65" applyNumberFormat="1" applyFont="1" applyFill="1" applyBorder="1" applyAlignment="1" applyProtection="1">
      <alignment vertical="center" wrapText="1"/>
      <protection locked="0"/>
    </xf>
    <xf numFmtId="0" fontId="8" fillId="35" borderId="10" xfId="59" applyNumberFormat="1" applyFont="1" applyFill="1" applyBorder="1" applyAlignment="1" applyProtection="1">
      <alignment vertical="center" wrapText="1"/>
      <protection/>
    </xf>
    <xf numFmtId="0" fontId="11" fillId="0" borderId="10" xfId="55" applyNumberFormat="1" applyFont="1" applyFill="1" applyBorder="1" applyAlignment="1">
      <alignment vertical="top"/>
      <protection/>
    </xf>
    <xf numFmtId="0" fontId="11" fillId="0" borderId="10" xfId="59" applyNumberFormat="1" applyFont="1" applyFill="1" applyBorder="1" applyAlignment="1">
      <alignment vertical="top" wrapText="1"/>
      <protection/>
    </xf>
    <xf numFmtId="0" fontId="17" fillId="0" borderId="12" xfId="55" applyNumberFormat="1" applyFont="1" applyFill="1" applyBorder="1" applyAlignment="1">
      <alignment horizontal="center" vertical="center" wrapText="1"/>
      <protection/>
    </xf>
    <xf numFmtId="0" fontId="8" fillId="0" borderId="10" xfId="59" applyNumberFormat="1" applyFont="1" applyFill="1" applyBorder="1" applyAlignment="1">
      <alignment horizontal="center" vertical="top" wrapText="1"/>
      <protection/>
    </xf>
    <xf numFmtId="0" fontId="10" fillId="0" borderId="0" xfId="55" applyNumberFormat="1" applyFont="1" applyFill="1" applyBorder="1" applyAlignment="1">
      <alignment horizontal="center" vertical="top"/>
      <protection/>
    </xf>
    <xf numFmtId="0" fontId="15" fillId="0" borderId="0" xfId="55" applyNumberFormat="1" applyFont="1" applyFill="1" applyBorder="1" applyAlignment="1">
      <alignment horizontal="left" vertical="center" wrapText="1"/>
      <protection/>
    </xf>
    <xf numFmtId="0" fontId="16" fillId="0" borderId="13" xfId="55" applyNumberFormat="1" applyFont="1" applyFill="1" applyBorder="1" applyAlignment="1" applyProtection="1">
      <alignment horizontal="center" wrapText="1"/>
      <protection locked="0"/>
    </xf>
    <xf numFmtId="0" fontId="14" fillId="36" borderId="14" xfId="59" applyNumberFormat="1" applyFont="1" applyFill="1" applyBorder="1" applyAlignment="1" applyProtection="1">
      <alignment horizontal="left" vertical="top"/>
      <protection locked="0"/>
    </xf>
    <xf numFmtId="0" fontId="14" fillId="0" borderId="10" xfId="59" applyNumberFormat="1" applyFont="1" applyFill="1" applyBorder="1" applyAlignment="1">
      <alignment horizontal="center" vertical="top"/>
      <protection/>
    </xf>
    <xf numFmtId="0" fontId="14" fillId="35" borderId="10" xfId="59" applyNumberFormat="1" applyFont="1" applyFill="1" applyBorder="1" applyAlignment="1">
      <alignment horizontal="center" vertical="top"/>
      <protection/>
    </xf>
    <xf numFmtId="0" fontId="6" fillId="0" borderId="0" xfId="0" applyFont="1" applyBorder="1" applyAlignment="1">
      <alignment horizontal="center" vertical="center"/>
    </xf>
    <xf numFmtId="0" fontId="0" fillId="0" borderId="0" xfId="0" applyAlignment="1">
      <alignment/>
    </xf>
    <xf numFmtId="0" fontId="55" fillId="0" borderId="10" xfId="0" applyFont="1" applyBorder="1" applyAlignment="1">
      <alignment horizontal="justify" vertical="top" wrapText="1"/>
    </xf>
    <xf numFmtId="0" fontId="55" fillId="0" borderId="10" xfId="0" applyFont="1" applyBorder="1" applyAlignment="1">
      <alignment vertical="top"/>
    </xf>
    <xf numFmtId="0" fontId="55" fillId="0" borderId="10" xfId="0" applyFont="1" applyBorder="1" applyAlignment="1">
      <alignment vertical="center" wrapText="1"/>
    </xf>
    <xf numFmtId="0" fontId="55" fillId="0" borderId="10" xfId="0" applyFont="1" applyBorder="1" applyAlignment="1">
      <alignment wrapText="1"/>
    </xf>
    <xf numFmtId="0" fontId="55" fillId="0" borderId="10" xfId="0" applyFont="1" applyBorder="1" applyAlignment="1">
      <alignment/>
    </xf>
    <xf numFmtId="0" fontId="2" fillId="0" borderId="10" xfId="59" applyNumberFormat="1" applyFont="1" applyFill="1" applyBorder="1" applyAlignment="1">
      <alignment horizontal="center" vertical="center" readingOrder="1"/>
      <protection/>
    </xf>
    <xf numFmtId="0" fontId="56" fillId="0" borderId="10" xfId="0" applyFont="1" applyBorder="1" applyAlignment="1">
      <alignment horizontal="center" vertical="center"/>
    </xf>
    <xf numFmtId="0" fontId="7" fillId="0" borderId="14" xfId="59" applyNumberFormat="1" applyFont="1" applyFill="1" applyBorder="1" applyAlignment="1">
      <alignment horizontal="center" vertical="center" wrapText="1"/>
      <protection/>
    </xf>
    <xf numFmtId="2" fontId="11" fillId="0" borderId="10" xfId="59" applyNumberFormat="1" applyFont="1" applyFill="1" applyBorder="1" applyAlignment="1">
      <alignment horizontal="center" vertical="center"/>
      <protection/>
    </xf>
    <xf numFmtId="2" fontId="14" fillId="0" borderId="10" xfId="55" applyNumberFormat="1" applyFont="1" applyFill="1" applyBorder="1" applyAlignment="1" applyProtection="1">
      <alignment horizontal="center" vertical="center"/>
      <protection locked="0"/>
    </xf>
    <xf numFmtId="2" fontId="11" fillId="0" borderId="10" xfId="55" applyNumberFormat="1" applyFont="1" applyFill="1" applyBorder="1" applyAlignment="1">
      <alignment horizontal="center" vertical="center"/>
      <protection/>
    </xf>
    <xf numFmtId="2" fontId="14" fillId="37" borderId="10" xfId="55" applyNumberFormat="1" applyFont="1" applyFill="1" applyBorder="1" applyAlignment="1" applyProtection="1">
      <alignment horizontal="center" vertical="center"/>
      <protection locked="0"/>
    </xf>
    <xf numFmtId="2" fontId="14" fillId="0" borderId="10" xfId="55" applyNumberFormat="1" applyFont="1" applyFill="1" applyBorder="1" applyAlignment="1" applyProtection="1">
      <alignment horizontal="center" vertical="center" wrapText="1"/>
      <protection locked="0"/>
    </xf>
    <xf numFmtId="2" fontId="14" fillId="0" borderId="10" xfId="55" applyNumberFormat="1" applyFont="1" applyFill="1" applyBorder="1" applyAlignment="1">
      <alignment horizontal="center" vertical="center" wrapText="1"/>
      <protection/>
    </xf>
    <xf numFmtId="2" fontId="14" fillId="0" borderId="10" xfId="59" applyNumberFormat="1" applyFont="1" applyFill="1" applyBorder="1" applyAlignment="1">
      <alignment horizontal="center" vertical="center"/>
      <protection/>
    </xf>
    <xf numFmtId="0" fontId="11" fillId="0" borderId="10" xfId="59" applyNumberFormat="1" applyFont="1" applyFill="1" applyBorder="1" applyAlignment="1">
      <alignment horizontal="center" vertical="center" wrapText="1"/>
      <protection/>
    </xf>
    <xf numFmtId="0" fontId="2" fillId="0" borderId="10" xfId="59" applyNumberFormat="1" applyFont="1" applyFill="1" applyBorder="1" applyAlignment="1">
      <alignment horizontal="center" vertical="center"/>
      <protection/>
    </xf>
    <xf numFmtId="0" fontId="7" fillId="0" borderId="10" xfId="59" applyNumberFormat="1" applyFont="1" applyFill="1" applyBorder="1" applyAlignment="1">
      <alignment horizontal="center" vertical="center" wrapText="1"/>
      <protection/>
    </xf>
    <xf numFmtId="0" fontId="55" fillId="0" borderId="10" xfId="0" applyFont="1" applyBorder="1" applyAlignment="1">
      <alignment horizontal="center" vertical="center"/>
    </xf>
    <xf numFmtId="0" fontId="11" fillId="0" borderId="10" xfId="59" applyNumberFormat="1" applyFont="1" applyFill="1" applyBorder="1" applyAlignment="1">
      <alignment horizontal="center" vertical="center"/>
      <protection/>
    </xf>
    <xf numFmtId="0" fontId="8" fillId="0" borderId="10" xfId="59" applyNumberFormat="1" applyFont="1" applyFill="1" applyBorder="1" applyAlignment="1">
      <alignment horizontal="center" vertical="center"/>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BC31"/>
  <sheetViews>
    <sheetView showGridLines="0" view="pageBreakPreview" zoomScale="55" zoomScaleNormal="55" zoomScaleSheetLayoutView="55" workbookViewId="0" topLeftCell="A1">
      <selection activeCell="BG9" sqref="BG9"/>
    </sheetView>
  </sheetViews>
  <sheetFormatPr defaultColWidth="9.140625" defaultRowHeight="15"/>
  <cols>
    <col min="1" max="1" width="14.28125" style="11" customWidth="1"/>
    <col min="2" max="2" width="63.7109375" style="10" customWidth="1"/>
    <col min="3" max="3" width="13.57421875" style="1" customWidth="1"/>
    <col min="4" max="4" width="12.421875" style="1" customWidth="1"/>
    <col min="5" max="5" width="13.421875" style="1" customWidth="1"/>
    <col min="6" max="6" width="15.140625" style="1" hidden="1" customWidth="1"/>
    <col min="7" max="11" width="9.140625" style="1" hidden="1" customWidth="1"/>
    <col min="12" max="12" width="9.140625" style="1" customWidth="1"/>
    <col min="13" max="13" width="21.00390625" style="1" customWidth="1"/>
    <col min="14" max="14" width="12.28125" style="2" hidden="1" customWidth="1"/>
    <col min="15" max="18" width="12.2812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19.421875" style="1" customWidth="1"/>
    <col min="55" max="55" width="50.140625" style="1" customWidth="1"/>
    <col min="56" max="16384" width="9.140625" style="1" customWidth="1"/>
  </cols>
  <sheetData>
    <row r="1" spans="1:55" s="3" customFormat="1" ht="30" customHeight="1">
      <c r="A1" s="45" t="str">
        <f>B2&amp;" BoQ"</f>
        <v>Item Wise BoQ</v>
      </c>
      <c r="B1" s="45"/>
      <c r="C1" s="45"/>
      <c r="D1" s="45"/>
      <c r="E1" s="45"/>
      <c r="F1" s="45"/>
      <c r="G1" s="45"/>
      <c r="H1" s="45"/>
      <c r="I1" s="45"/>
      <c r="J1" s="45"/>
      <c r="K1" s="45"/>
      <c r="L1" s="45"/>
      <c r="M1" s="15"/>
      <c r="N1" s="15"/>
      <c r="O1" s="16"/>
      <c r="P1" s="16"/>
      <c r="Q1" s="17"/>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row>
    <row r="2" spans="1:55" s="3" customFormat="1" ht="25.5" customHeight="1" hidden="1">
      <c r="A2" s="18" t="s">
        <v>0</v>
      </c>
      <c r="B2" s="19" t="s">
        <v>1</v>
      </c>
      <c r="C2" s="18" t="s">
        <v>2</v>
      </c>
      <c r="D2" s="18" t="s">
        <v>3</v>
      </c>
      <c r="E2" s="18" t="s">
        <v>4</v>
      </c>
      <c r="F2" s="15"/>
      <c r="G2" s="15"/>
      <c r="H2" s="15"/>
      <c r="I2" s="15"/>
      <c r="J2" s="20"/>
      <c r="K2" s="20"/>
      <c r="L2" s="20"/>
      <c r="M2" s="15"/>
      <c r="N2" s="15"/>
      <c r="O2" s="16"/>
      <c r="P2" s="16"/>
      <c r="Q2" s="17"/>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row>
    <row r="3" spans="1:55" s="3" customFormat="1" ht="30" customHeight="1" hidden="1">
      <c r="A3" s="15" t="s">
        <v>5</v>
      </c>
      <c r="B3" s="21"/>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row>
    <row r="4" spans="1:55" s="4" customFormat="1" ht="30" customHeight="1">
      <c r="A4" s="46" t="s">
        <v>41</v>
      </c>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row>
    <row r="5" spans="1:55" s="4" customFormat="1" ht="30" customHeight="1">
      <c r="A5" s="46" t="s">
        <v>54</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row>
    <row r="6" spans="1:55" s="4" customFormat="1" ht="30" customHeight="1">
      <c r="A6" s="46" t="s">
        <v>55</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row>
    <row r="7" spans="1:55" s="4" customFormat="1" ht="29.25" customHeight="1" hidden="1">
      <c r="A7" s="47" t="s">
        <v>6</v>
      </c>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row>
    <row r="8" spans="1:55" s="5" customFormat="1" ht="104.25" customHeight="1">
      <c r="A8" s="22" t="s">
        <v>39</v>
      </c>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row>
    <row r="9" spans="1:55" s="6" customFormat="1" ht="61.5" customHeight="1">
      <c r="A9" s="43" t="s">
        <v>49</v>
      </c>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row>
    <row r="10" spans="1:55" s="7" customFormat="1" ht="45" customHeight="1">
      <c r="A10" s="23" t="s">
        <v>50</v>
      </c>
      <c r="B10" s="24" t="s">
        <v>51</v>
      </c>
      <c r="C10" s="24" t="s">
        <v>51</v>
      </c>
      <c r="D10" s="24" t="s">
        <v>50</v>
      </c>
      <c r="E10" s="24" t="s">
        <v>51</v>
      </c>
      <c r="F10" s="24" t="s">
        <v>7</v>
      </c>
      <c r="G10" s="24" t="s">
        <v>7</v>
      </c>
      <c r="H10" s="24" t="s">
        <v>8</v>
      </c>
      <c r="I10" s="24" t="s">
        <v>51</v>
      </c>
      <c r="J10" s="24" t="s">
        <v>50</v>
      </c>
      <c r="K10" s="24" t="s">
        <v>52</v>
      </c>
      <c r="L10" s="24" t="s">
        <v>51</v>
      </c>
      <c r="M10" s="24" t="s">
        <v>50</v>
      </c>
      <c r="N10" s="24" t="s">
        <v>7</v>
      </c>
      <c r="O10" s="24" t="s">
        <v>7</v>
      </c>
      <c r="P10" s="24" t="s">
        <v>7</v>
      </c>
      <c r="Q10" s="24" t="s">
        <v>7</v>
      </c>
      <c r="R10" s="24" t="s">
        <v>8</v>
      </c>
      <c r="S10" s="24" t="s">
        <v>8</v>
      </c>
      <c r="T10" s="24" t="s">
        <v>7</v>
      </c>
      <c r="U10" s="24" t="s">
        <v>7</v>
      </c>
      <c r="V10" s="24" t="s">
        <v>7</v>
      </c>
      <c r="W10" s="24" t="s">
        <v>7</v>
      </c>
      <c r="X10" s="24" t="s">
        <v>8</v>
      </c>
      <c r="Y10" s="24" t="s">
        <v>8</v>
      </c>
      <c r="Z10" s="24" t="s">
        <v>7</v>
      </c>
      <c r="AA10" s="24" t="s">
        <v>7</v>
      </c>
      <c r="AB10" s="24" t="s">
        <v>7</v>
      </c>
      <c r="AC10" s="24" t="s">
        <v>7</v>
      </c>
      <c r="AD10" s="24" t="s">
        <v>8</v>
      </c>
      <c r="AE10" s="24" t="s">
        <v>8</v>
      </c>
      <c r="AF10" s="24" t="s">
        <v>7</v>
      </c>
      <c r="AG10" s="24" t="s">
        <v>7</v>
      </c>
      <c r="AH10" s="24" t="s">
        <v>7</v>
      </c>
      <c r="AI10" s="24" t="s">
        <v>7</v>
      </c>
      <c r="AJ10" s="24" t="s">
        <v>8</v>
      </c>
      <c r="AK10" s="24" t="s">
        <v>8</v>
      </c>
      <c r="AL10" s="24" t="s">
        <v>7</v>
      </c>
      <c r="AM10" s="24" t="s">
        <v>7</v>
      </c>
      <c r="AN10" s="24" t="s">
        <v>7</v>
      </c>
      <c r="AO10" s="24" t="s">
        <v>7</v>
      </c>
      <c r="AP10" s="24" t="s">
        <v>8</v>
      </c>
      <c r="AQ10" s="24" t="s">
        <v>8</v>
      </c>
      <c r="AR10" s="24" t="s">
        <v>7</v>
      </c>
      <c r="AS10" s="24" t="s">
        <v>7</v>
      </c>
      <c r="AT10" s="24" t="s">
        <v>50</v>
      </c>
      <c r="AU10" s="24" t="s">
        <v>50</v>
      </c>
      <c r="AV10" s="24" t="s">
        <v>8</v>
      </c>
      <c r="AW10" s="24" t="s">
        <v>8</v>
      </c>
      <c r="AX10" s="24" t="s">
        <v>50</v>
      </c>
      <c r="AY10" s="24" t="s">
        <v>50</v>
      </c>
      <c r="AZ10" s="24" t="s">
        <v>9</v>
      </c>
      <c r="BA10" s="24" t="s">
        <v>50</v>
      </c>
      <c r="BB10" s="24" t="s">
        <v>50</v>
      </c>
      <c r="BC10" s="24" t="s">
        <v>51</v>
      </c>
    </row>
    <row r="11" spans="1:55" s="7" customFormat="1" ht="191.25" customHeight="1">
      <c r="A11" s="23" t="s">
        <v>10</v>
      </c>
      <c r="B11" s="25" t="s">
        <v>11</v>
      </c>
      <c r="C11" s="25" t="s">
        <v>12</v>
      </c>
      <c r="D11" s="25" t="s">
        <v>13</v>
      </c>
      <c r="E11" s="25" t="s">
        <v>14</v>
      </c>
      <c r="F11" s="25" t="s">
        <v>15</v>
      </c>
      <c r="G11" s="25"/>
      <c r="H11" s="25"/>
      <c r="I11" s="25" t="s">
        <v>16</v>
      </c>
      <c r="J11" s="25" t="s">
        <v>17</v>
      </c>
      <c r="K11" s="25" t="s">
        <v>18</v>
      </c>
      <c r="L11" s="25" t="s">
        <v>19</v>
      </c>
      <c r="M11" s="26" t="s">
        <v>53</v>
      </c>
      <c r="N11" s="25" t="s">
        <v>20</v>
      </c>
      <c r="O11" s="25" t="s">
        <v>42</v>
      </c>
      <c r="P11" s="25" t="s">
        <v>21</v>
      </c>
      <c r="Q11" s="25" t="s">
        <v>22</v>
      </c>
      <c r="R11" s="25" t="s">
        <v>23</v>
      </c>
      <c r="S11" s="25" t="s">
        <v>24</v>
      </c>
      <c r="T11" s="25" t="s">
        <v>25</v>
      </c>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7" t="s">
        <v>26</v>
      </c>
      <c r="BB11" s="27" t="s">
        <v>40</v>
      </c>
      <c r="BC11" s="28" t="s">
        <v>27</v>
      </c>
    </row>
    <row r="12" spans="1:55" s="7" customFormat="1" ht="18.75">
      <c r="A12" s="23">
        <v>1</v>
      </c>
      <c r="B12" s="24">
        <v>2</v>
      </c>
      <c r="C12" s="24">
        <v>3</v>
      </c>
      <c r="D12" s="24">
        <v>4</v>
      </c>
      <c r="E12" s="24">
        <v>5</v>
      </c>
      <c r="F12" s="24">
        <v>6</v>
      </c>
      <c r="G12" s="24">
        <v>7</v>
      </c>
      <c r="H12" s="24">
        <v>8</v>
      </c>
      <c r="I12" s="24">
        <v>9</v>
      </c>
      <c r="J12" s="24">
        <v>10</v>
      </c>
      <c r="K12" s="24">
        <v>11</v>
      </c>
      <c r="L12" s="24">
        <v>12</v>
      </c>
      <c r="M12" s="29">
        <v>7</v>
      </c>
      <c r="N12" s="29">
        <v>8</v>
      </c>
      <c r="O12" s="29">
        <v>9</v>
      </c>
      <c r="P12" s="29">
        <v>10</v>
      </c>
      <c r="Q12" s="29">
        <v>11</v>
      </c>
      <c r="R12" s="29">
        <v>12</v>
      </c>
      <c r="S12" s="29">
        <v>13</v>
      </c>
      <c r="T12" s="29">
        <v>14</v>
      </c>
      <c r="U12" s="29">
        <v>21</v>
      </c>
      <c r="V12" s="29">
        <v>22</v>
      </c>
      <c r="W12" s="29">
        <v>23</v>
      </c>
      <c r="X12" s="29">
        <v>24</v>
      </c>
      <c r="Y12" s="29">
        <v>25</v>
      </c>
      <c r="Z12" s="29">
        <v>26</v>
      </c>
      <c r="AA12" s="29">
        <v>27</v>
      </c>
      <c r="AB12" s="29">
        <v>28</v>
      </c>
      <c r="AC12" s="29">
        <v>29</v>
      </c>
      <c r="AD12" s="29">
        <v>30</v>
      </c>
      <c r="AE12" s="29">
        <v>31</v>
      </c>
      <c r="AF12" s="29">
        <v>32</v>
      </c>
      <c r="AG12" s="29">
        <v>33</v>
      </c>
      <c r="AH12" s="29">
        <v>34</v>
      </c>
      <c r="AI12" s="29">
        <v>35</v>
      </c>
      <c r="AJ12" s="29">
        <v>36</v>
      </c>
      <c r="AK12" s="29">
        <v>37</v>
      </c>
      <c r="AL12" s="29">
        <v>38</v>
      </c>
      <c r="AM12" s="29">
        <v>39</v>
      </c>
      <c r="AN12" s="29">
        <v>40</v>
      </c>
      <c r="AO12" s="29">
        <v>41</v>
      </c>
      <c r="AP12" s="29">
        <v>42</v>
      </c>
      <c r="AQ12" s="29">
        <v>43</v>
      </c>
      <c r="AR12" s="29">
        <v>44</v>
      </c>
      <c r="AS12" s="29">
        <v>45</v>
      </c>
      <c r="AT12" s="29">
        <v>46</v>
      </c>
      <c r="AU12" s="29">
        <v>47</v>
      </c>
      <c r="AV12" s="29">
        <v>48</v>
      </c>
      <c r="AW12" s="29">
        <v>49</v>
      </c>
      <c r="AX12" s="29">
        <v>50</v>
      </c>
      <c r="AY12" s="29">
        <v>51</v>
      </c>
      <c r="AZ12" s="29">
        <v>52</v>
      </c>
      <c r="BA12" s="29">
        <v>15</v>
      </c>
      <c r="BB12" s="29">
        <v>16</v>
      </c>
      <c r="BC12" s="29">
        <v>17</v>
      </c>
    </row>
    <row r="13" spans="1:55" s="7" customFormat="1" ht="32.25" customHeight="1">
      <c r="A13" s="23">
        <v>1</v>
      </c>
      <c r="B13" s="53" t="s">
        <v>56</v>
      </c>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row>
    <row r="14" spans="1:55" s="7" customFormat="1" ht="36.75" customHeight="1">
      <c r="A14" s="23">
        <v>1.1</v>
      </c>
      <c r="B14" s="54" t="s">
        <v>57</v>
      </c>
      <c r="C14" s="60" t="s">
        <v>28</v>
      </c>
      <c r="D14" s="59">
        <v>1</v>
      </c>
      <c r="E14" s="71" t="s">
        <v>29</v>
      </c>
      <c r="F14" s="61"/>
      <c r="G14" s="62"/>
      <c r="H14" s="62"/>
      <c r="I14" s="61" t="s">
        <v>30</v>
      </c>
      <c r="J14" s="63">
        <f>IF(I14="Less(-)",-1,1)</f>
        <v>1</v>
      </c>
      <c r="K14" s="62" t="s">
        <v>31</v>
      </c>
      <c r="L14" s="62" t="s">
        <v>4</v>
      </c>
      <c r="M14" s="64"/>
      <c r="N14" s="62"/>
      <c r="O14" s="64"/>
      <c r="P14" s="65"/>
      <c r="Q14" s="62"/>
      <c r="R14" s="62"/>
      <c r="S14" s="65"/>
      <c r="T14" s="65"/>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7">
        <f>D14*M14</f>
        <v>0</v>
      </c>
      <c r="BB14" s="67">
        <f>BA14+(BA14*O14/100)</f>
        <v>0</v>
      </c>
      <c r="BC14" s="68" t="str">
        <f>SpellNumber(L14,BB14)</f>
        <v>INR Zero Only</v>
      </c>
    </row>
    <row r="15" spans="1:55" s="7" customFormat="1" ht="95.25" customHeight="1">
      <c r="A15" s="23">
        <v>2</v>
      </c>
      <c r="B15" s="53" t="s">
        <v>58</v>
      </c>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row>
    <row r="16" spans="1:55" s="7" customFormat="1" ht="59.25" customHeight="1">
      <c r="A16" s="23">
        <v>2.1</v>
      </c>
      <c r="B16" s="54" t="s">
        <v>59</v>
      </c>
      <c r="C16" s="60" t="s">
        <v>43</v>
      </c>
      <c r="D16" s="71">
        <v>2</v>
      </c>
      <c r="E16" s="71" t="s">
        <v>29</v>
      </c>
      <c r="F16" s="61"/>
      <c r="G16" s="62"/>
      <c r="H16" s="62"/>
      <c r="I16" s="61" t="s">
        <v>30</v>
      </c>
      <c r="J16" s="63">
        <f>IF(I16="Less(-)",-1,1)</f>
        <v>1</v>
      </c>
      <c r="K16" s="62" t="s">
        <v>31</v>
      </c>
      <c r="L16" s="62" t="s">
        <v>4</v>
      </c>
      <c r="M16" s="64"/>
      <c r="N16" s="62"/>
      <c r="O16" s="64"/>
      <c r="P16" s="65"/>
      <c r="Q16" s="62"/>
      <c r="R16" s="62"/>
      <c r="S16" s="65"/>
      <c r="T16" s="65"/>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7">
        <f>D16*M16</f>
        <v>0</v>
      </c>
      <c r="BB16" s="67">
        <f>BA16+(BA16*O16/100)</f>
        <v>0</v>
      </c>
      <c r="BC16" s="68" t="str">
        <f>SpellNumber(L16,BB16)</f>
        <v>INR Zero Only</v>
      </c>
    </row>
    <row r="17" spans="1:55" s="7" customFormat="1" ht="59.25" customHeight="1">
      <c r="A17" s="23">
        <v>2.2</v>
      </c>
      <c r="B17" s="54" t="s">
        <v>60</v>
      </c>
      <c r="C17" s="60" t="s">
        <v>44</v>
      </c>
      <c r="D17" s="71">
        <v>2</v>
      </c>
      <c r="E17" s="71" t="s">
        <v>29</v>
      </c>
      <c r="F17" s="61"/>
      <c r="G17" s="62"/>
      <c r="H17" s="62"/>
      <c r="I17" s="61" t="s">
        <v>30</v>
      </c>
      <c r="J17" s="63">
        <f aca="true" t="shared" si="0" ref="J17:J27">IF(I17="Less(-)",-1,1)</f>
        <v>1</v>
      </c>
      <c r="K17" s="62" t="s">
        <v>31</v>
      </c>
      <c r="L17" s="62" t="s">
        <v>4</v>
      </c>
      <c r="M17" s="64"/>
      <c r="N17" s="62"/>
      <c r="O17" s="64"/>
      <c r="P17" s="65"/>
      <c r="Q17" s="62"/>
      <c r="R17" s="62"/>
      <c r="S17" s="65"/>
      <c r="T17" s="65"/>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7">
        <f aca="true" t="shared" si="1" ref="BA17:BA27">D17*M17</f>
        <v>0</v>
      </c>
      <c r="BB17" s="67">
        <f aca="true" t="shared" si="2" ref="BB17:BB27">BA17+(BA17*O17/100)</f>
        <v>0</v>
      </c>
      <c r="BC17" s="68" t="str">
        <f aca="true" t="shared" si="3" ref="BC17:BC27">SpellNumber(L17,BB17)</f>
        <v>INR Zero Only</v>
      </c>
    </row>
    <row r="18" spans="1:55" s="7" customFormat="1" ht="59.25" customHeight="1">
      <c r="A18" s="23">
        <v>3</v>
      </c>
      <c r="B18" s="53" t="s">
        <v>61</v>
      </c>
      <c r="C18" s="69"/>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row>
    <row r="19" spans="1:55" s="7" customFormat="1" ht="59.25" customHeight="1">
      <c r="A19" s="23">
        <v>3.1</v>
      </c>
      <c r="B19" s="54" t="s">
        <v>62</v>
      </c>
      <c r="C19" s="60" t="s">
        <v>45</v>
      </c>
      <c r="D19" s="71">
        <v>2</v>
      </c>
      <c r="E19" s="71" t="s">
        <v>29</v>
      </c>
      <c r="F19" s="61"/>
      <c r="G19" s="62"/>
      <c r="H19" s="62"/>
      <c r="I19" s="61" t="s">
        <v>30</v>
      </c>
      <c r="J19" s="63">
        <f t="shared" si="0"/>
        <v>1</v>
      </c>
      <c r="K19" s="62" t="s">
        <v>31</v>
      </c>
      <c r="L19" s="62" t="s">
        <v>4</v>
      </c>
      <c r="M19" s="64"/>
      <c r="N19" s="62"/>
      <c r="O19" s="64"/>
      <c r="P19" s="65"/>
      <c r="Q19" s="62"/>
      <c r="R19" s="62"/>
      <c r="S19" s="65"/>
      <c r="T19" s="65"/>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7">
        <f t="shared" si="1"/>
        <v>0</v>
      </c>
      <c r="BB19" s="67">
        <f t="shared" si="2"/>
        <v>0</v>
      </c>
      <c r="BC19" s="68" t="str">
        <f t="shared" si="3"/>
        <v>INR Zero Only</v>
      </c>
    </row>
    <row r="20" spans="1:55" s="7" customFormat="1" ht="59.25" customHeight="1">
      <c r="A20" s="23">
        <v>3.2</v>
      </c>
      <c r="B20" s="54" t="s">
        <v>59</v>
      </c>
      <c r="C20" s="60" t="s">
        <v>33</v>
      </c>
      <c r="D20" s="71">
        <v>3</v>
      </c>
      <c r="E20" s="71" t="s">
        <v>29</v>
      </c>
      <c r="F20" s="61"/>
      <c r="G20" s="62"/>
      <c r="H20" s="62"/>
      <c r="I20" s="61" t="s">
        <v>30</v>
      </c>
      <c r="J20" s="63">
        <f t="shared" si="0"/>
        <v>1</v>
      </c>
      <c r="K20" s="62" t="s">
        <v>31</v>
      </c>
      <c r="L20" s="62" t="s">
        <v>4</v>
      </c>
      <c r="M20" s="64"/>
      <c r="N20" s="62"/>
      <c r="O20" s="64"/>
      <c r="P20" s="65"/>
      <c r="Q20" s="62"/>
      <c r="R20" s="62"/>
      <c r="S20" s="65"/>
      <c r="T20" s="65"/>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7">
        <f t="shared" si="1"/>
        <v>0</v>
      </c>
      <c r="BB20" s="67">
        <f t="shared" si="2"/>
        <v>0</v>
      </c>
      <c r="BC20" s="68" t="str">
        <f t="shared" si="3"/>
        <v>INR Zero Only</v>
      </c>
    </row>
    <row r="21" spans="1:55" s="7" customFormat="1" ht="59.25" customHeight="1">
      <c r="A21" s="23">
        <v>4</v>
      </c>
      <c r="B21" s="53" t="s">
        <v>63</v>
      </c>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row>
    <row r="22" spans="1:55" s="7" customFormat="1" ht="59.25" customHeight="1">
      <c r="A22" s="23">
        <v>4.1</v>
      </c>
      <c r="B22" s="54" t="s">
        <v>59</v>
      </c>
      <c r="C22" s="60" t="s">
        <v>46</v>
      </c>
      <c r="D22" s="71">
        <v>1</v>
      </c>
      <c r="E22" s="71" t="s">
        <v>29</v>
      </c>
      <c r="F22" s="61"/>
      <c r="G22" s="62"/>
      <c r="H22" s="62"/>
      <c r="I22" s="61" t="s">
        <v>30</v>
      </c>
      <c r="J22" s="63">
        <f t="shared" si="0"/>
        <v>1</v>
      </c>
      <c r="K22" s="62" t="s">
        <v>31</v>
      </c>
      <c r="L22" s="62" t="s">
        <v>4</v>
      </c>
      <c r="M22" s="64"/>
      <c r="N22" s="62"/>
      <c r="O22" s="64"/>
      <c r="P22" s="65"/>
      <c r="Q22" s="62"/>
      <c r="R22" s="62"/>
      <c r="S22" s="65"/>
      <c r="T22" s="65"/>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7">
        <f t="shared" si="1"/>
        <v>0</v>
      </c>
      <c r="BB22" s="67">
        <f t="shared" si="2"/>
        <v>0</v>
      </c>
      <c r="BC22" s="68" t="str">
        <f t="shared" si="3"/>
        <v>INR Zero Only</v>
      </c>
    </row>
    <row r="23" spans="1:55" s="7" customFormat="1" ht="59.25" customHeight="1">
      <c r="A23" s="23">
        <v>5</v>
      </c>
      <c r="B23" s="55" t="s">
        <v>64</v>
      </c>
      <c r="C23" s="60" t="s">
        <v>47</v>
      </c>
      <c r="D23" s="71">
        <v>3</v>
      </c>
      <c r="E23" s="71" t="s">
        <v>29</v>
      </c>
      <c r="F23" s="61"/>
      <c r="G23" s="62"/>
      <c r="H23" s="62"/>
      <c r="I23" s="61" t="s">
        <v>30</v>
      </c>
      <c r="J23" s="63">
        <f t="shared" si="0"/>
        <v>1</v>
      </c>
      <c r="K23" s="62" t="s">
        <v>31</v>
      </c>
      <c r="L23" s="62" t="s">
        <v>4</v>
      </c>
      <c r="M23" s="64"/>
      <c r="N23" s="62"/>
      <c r="O23" s="64"/>
      <c r="P23" s="65"/>
      <c r="Q23" s="62"/>
      <c r="R23" s="62"/>
      <c r="S23" s="65"/>
      <c r="T23" s="65"/>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7">
        <f t="shared" si="1"/>
        <v>0</v>
      </c>
      <c r="BB23" s="67">
        <f t="shared" si="2"/>
        <v>0</v>
      </c>
      <c r="BC23" s="68" t="str">
        <f t="shared" si="3"/>
        <v>INR Zero Only</v>
      </c>
    </row>
    <row r="24" spans="1:55" s="7" customFormat="1" ht="59.25" customHeight="1">
      <c r="A24" s="23">
        <v>6</v>
      </c>
      <c r="B24" s="55" t="s">
        <v>65</v>
      </c>
      <c r="C24" s="60" t="s">
        <v>48</v>
      </c>
      <c r="D24" s="71">
        <v>1</v>
      </c>
      <c r="E24" s="71" t="s">
        <v>29</v>
      </c>
      <c r="F24" s="61"/>
      <c r="G24" s="62"/>
      <c r="H24" s="62"/>
      <c r="I24" s="61" t="s">
        <v>30</v>
      </c>
      <c r="J24" s="63">
        <f t="shared" si="0"/>
        <v>1</v>
      </c>
      <c r="K24" s="62" t="s">
        <v>31</v>
      </c>
      <c r="L24" s="62" t="s">
        <v>4</v>
      </c>
      <c r="M24" s="64"/>
      <c r="N24" s="62"/>
      <c r="O24" s="64"/>
      <c r="P24" s="65"/>
      <c r="Q24" s="62"/>
      <c r="R24" s="62"/>
      <c r="S24" s="65"/>
      <c r="T24" s="65"/>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7">
        <f t="shared" si="1"/>
        <v>0</v>
      </c>
      <c r="BB24" s="67">
        <f t="shared" si="2"/>
        <v>0</v>
      </c>
      <c r="BC24" s="68" t="str">
        <f t="shared" si="3"/>
        <v>INR Zero Only</v>
      </c>
    </row>
    <row r="25" spans="1:55" s="7" customFormat="1" ht="59.25" customHeight="1">
      <c r="A25" s="23">
        <v>7</v>
      </c>
      <c r="B25" s="56" t="s">
        <v>66</v>
      </c>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row>
    <row r="26" spans="1:55" s="7" customFormat="1" ht="59.25" customHeight="1">
      <c r="A26" s="23">
        <v>7.1</v>
      </c>
      <c r="B26" s="57" t="s">
        <v>67</v>
      </c>
      <c r="C26" s="60" t="s">
        <v>69</v>
      </c>
      <c r="D26" s="71">
        <v>2</v>
      </c>
      <c r="E26" s="71" t="s">
        <v>29</v>
      </c>
      <c r="F26" s="61"/>
      <c r="G26" s="62"/>
      <c r="H26" s="62"/>
      <c r="I26" s="61" t="s">
        <v>30</v>
      </c>
      <c r="J26" s="63">
        <f t="shared" si="0"/>
        <v>1</v>
      </c>
      <c r="K26" s="62" t="s">
        <v>31</v>
      </c>
      <c r="L26" s="62" t="s">
        <v>4</v>
      </c>
      <c r="M26" s="64"/>
      <c r="N26" s="62"/>
      <c r="O26" s="64"/>
      <c r="P26" s="65"/>
      <c r="Q26" s="62"/>
      <c r="R26" s="62"/>
      <c r="S26" s="65"/>
      <c r="T26" s="65"/>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7">
        <f t="shared" si="1"/>
        <v>0</v>
      </c>
      <c r="BB26" s="67">
        <f t="shared" si="2"/>
        <v>0</v>
      </c>
      <c r="BC26" s="68" t="str">
        <f t="shared" si="3"/>
        <v>INR Zero Only</v>
      </c>
    </row>
    <row r="27" spans="1:55" s="7" customFormat="1" ht="59.25" customHeight="1">
      <c r="A27" s="23">
        <v>7.2</v>
      </c>
      <c r="B27" s="57" t="s">
        <v>59</v>
      </c>
      <c r="C27" s="60" t="s">
        <v>70</v>
      </c>
      <c r="D27" s="71">
        <v>2</v>
      </c>
      <c r="E27" s="71" t="s">
        <v>29</v>
      </c>
      <c r="F27" s="61"/>
      <c r="G27" s="62"/>
      <c r="H27" s="62"/>
      <c r="I27" s="61" t="s">
        <v>30</v>
      </c>
      <c r="J27" s="63">
        <f t="shared" si="0"/>
        <v>1</v>
      </c>
      <c r="K27" s="62" t="s">
        <v>31</v>
      </c>
      <c r="L27" s="62" t="s">
        <v>4</v>
      </c>
      <c r="M27" s="64"/>
      <c r="N27" s="62"/>
      <c r="O27" s="64"/>
      <c r="P27" s="65"/>
      <c r="Q27" s="62"/>
      <c r="R27" s="62"/>
      <c r="S27" s="65"/>
      <c r="T27" s="65"/>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7">
        <f t="shared" si="1"/>
        <v>0</v>
      </c>
      <c r="BB27" s="67">
        <f t="shared" si="2"/>
        <v>0</v>
      </c>
      <c r="BC27" s="68" t="str">
        <f t="shared" si="3"/>
        <v>INR Zero Only</v>
      </c>
    </row>
    <row r="28" spans="1:55" s="7" customFormat="1" ht="57.75" customHeight="1">
      <c r="A28" s="23">
        <v>8</v>
      </c>
      <c r="B28" s="56" t="s">
        <v>68</v>
      </c>
      <c r="C28" s="60" t="s">
        <v>71</v>
      </c>
      <c r="D28" s="71">
        <v>8</v>
      </c>
      <c r="E28" s="71" t="s">
        <v>29</v>
      </c>
      <c r="F28" s="61"/>
      <c r="G28" s="62"/>
      <c r="H28" s="62"/>
      <c r="I28" s="61" t="s">
        <v>30</v>
      </c>
      <c r="J28" s="63">
        <f>IF(I28="Less(-)",-1,1)</f>
        <v>1</v>
      </c>
      <c r="K28" s="62" t="s">
        <v>31</v>
      </c>
      <c r="L28" s="62" t="s">
        <v>4</v>
      </c>
      <c r="M28" s="64"/>
      <c r="N28" s="62"/>
      <c r="O28" s="64"/>
      <c r="P28" s="65"/>
      <c r="Q28" s="62"/>
      <c r="R28" s="62"/>
      <c r="S28" s="65"/>
      <c r="T28" s="65"/>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7">
        <f>D28*M28</f>
        <v>0</v>
      </c>
      <c r="BB28" s="67">
        <f>BA28+(BA28*O28/100)</f>
        <v>0</v>
      </c>
      <c r="BC28" s="68" t="str">
        <f>SpellNumber(L28,BB28)</f>
        <v>INR Zero Only</v>
      </c>
    </row>
    <row r="29" spans="1:55" s="8" customFormat="1" ht="58.5" customHeight="1">
      <c r="A29" s="49" t="s">
        <v>32</v>
      </c>
      <c r="B29" s="50"/>
      <c r="C29" s="72"/>
      <c r="D29" s="72"/>
      <c r="E29" s="72"/>
      <c r="F29" s="70"/>
      <c r="G29" s="72"/>
      <c r="H29" s="73"/>
      <c r="I29" s="73"/>
      <c r="J29" s="73"/>
      <c r="K29" s="73"/>
      <c r="L29" s="72"/>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12" t="e">
        <f>SUM(#REF!)</f>
        <v>#REF!</v>
      </c>
      <c r="BB29" s="12">
        <f>SUM(BB14:BB28)</f>
        <v>0</v>
      </c>
      <c r="BC29" s="68" t="str">
        <f>SpellNumber($E$2,BB29)</f>
        <v>INR Zero Only</v>
      </c>
    </row>
    <row r="30" spans="1:55" s="9" customFormat="1" ht="54.75" customHeight="1" hidden="1">
      <c r="A30" s="31" t="s">
        <v>34</v>
      </c>
      <c r="B30" s="32"/>
      <c r="C30" s="33"/>
      <c r="D30" s="34"/>
      <c r="E30" s="35" t="s">
        <v>35</v>
      </c>
      <c r="F30" s="36"/>
      <c r="G30" s="37"/>
      <c r="H30" s="38"/>
      <c r="I30" s="38"/>
      <c r="J30" s="38"/>
      <c r="K30" s="34"/>
      <c r="L30" s="39"/>
      <c r="M30" s="40" t="s">
        <v>36</v>
      </c>
      <c r="N30" s="38"/>
      <c r="O30" s="41"/>
      <c r="P30" s="41"/>
      <c r="Q30" s="41"/>
      <c r="R30" s="41"/>
      <c r="S30" s="41"/>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13">
        <f>IF(ISBLANK(F30),0,IF(E30="Excess (+)",ROUND(BA29+(BA29*F30),2),IF(E30="Less (-)",ROUND(BA29+(BA29*F30*(-1)),2),0)))</f>
        <v>0</v>
      </c>
      <c r="BB30" s="14">
        <f>ROUND(BA30,0)</f>
        <v>0</v>
      </c>
      <c r="BC30" s="42" t="str">
        <f>SpellNumber(L30,BB30)</f>
        <v> Zero Only</v>
      </c>
    </row>
    <row r="31" spans="1:55" s="9" customFormat="1" ht="43.5" customHeight="1">
      <c r="A31" s="49" t="s">
        <v>37</v>
      </c>
      <c r="B31" s="50"/>
      <c r="C31" s="44" t="str">
        <f>SpellNumber($E$2,BB29)</f>
        <v>INR Zero Only</v>
      </c>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row>
    <row r="32" ht="15"/>
    <row r="36" ht="15"/>
    <row r="37" ht="15"/>
    <row r="38" ht="15"/>
    <row r="39" ht="15"/>
    <row r="40" ht="15"/>
    <row r="41" ht="15"/>
    <row r="42" ht="15"/>
    <row r="43" ht="15"/>
    <row r="44" ht="15"/>
    <row r="45" ht="15"/>
    <row r="46" ht="15"/>
    <row r="47" ht="15"/>
    <row r="48" ht="15"/>
    <row r="49" ht="15"/>
    <row r="50" ht="15"/>
    <row r="51" ht="15"/>
  </sheetData>
  <sheetProtection password="E491" sheet="1"/>
  <mergeCells count="10">
    <mergeCell ref="A9:BC9"/>
    <mergeCell ref="C31:BC31"/>
    <mergeCell ref="A1:L1"/>
    <mergeCell ref="A4:BC4"/>
    <mergeCell ref="A5:BC5"/>
    <mergeCell ref="A6:BC6"/>
    <mergeCell ref="A7:BC7"/>
    <mergeCell ref="B8:BC8"/>
    <mergeCell ref="A29:B29"/>
    <mergeCell ref="A31:B31"/>
  </mergeCells>
  <dataValidations count="16">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0">
      <formula1>"Select,Option C1,Option D1"</formula1>
      <formula2>0</formula2>
    </dataValidation>
    <dataValidation allowBlank="1" showInputMessage="1" showErrorMessage="1" promptTitle="Itemcode/Make" prompt="Please enter text" sqref="F29 C16:C17 C14 C19:C20 C22:C24 C26:C28">
      <formula1>0</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26:M28 O14 M14 M16:M17 O16:O17 O19:O20 M19:M20 M22:M24 O22:O24 O26:O28">
      <formula1>0</formula1>
      <formula2>999999999999999</formula2>
    </dataValidation>
    <dataValidation type="decimal" allowBlank="1" showInputMessage="1" showErrorMessage="1" promptTitle="Quantity" prompt="Please enter the Quantity for this item. " errorTitle="Invalid Entry" error="Only Numeric Values are allowed. " sqref="D14 F14 F16:F17 F19:F20 F22:F24 F26:F28">
      <formula1>0</formula1>
      <formula2>999999999999999</formula2>
    </dataValidation>
    <dataValidation allowBlank="1" showInputMessage="1" showErrorMessage="1" promptTitle="Addition / Deduction" prompt="Please Choose the correct One" sqref="J14 J16:J17 J19:J20 J22:J24 J26:J28">
      <formula1>0</formula1>
      <formula2>0</formula2>
    </dataValidation>
    <dataValidation type="list" showErrorMessage="1" sqref="I14 I16:I17 I19:I20 I22:I24 I26:I28">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4 N16:N17 N19:N20 N22:N24 N26:N2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 R16:R17 R19:R20 R22:R24 R26:R2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 Q16:Q17 Q19:Q20 Q22:Q24 Q26:Q2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4:H14 G16:H17 G19:H20 G22:H24 G26:H28">
      <formula1>0</formula1>
      <formula2>999999999999999</formula2>
    </dataValidation>
    <dataValidation type="list" allowBlank="1" showErrorMessage="1" sqref="K14 K16:K17 K19:K20 K22:K24 K26:K28">
      <formula1>"Partial Conversion,Full Conversion"</formula1>
      <formula2>0</formula2>
    </dataValidation>
    <dataValidation type="list" allowBlank="1" showInputMessage="1" showErrorMessage="1" sqref="L14 L16:L17 L19:L20 L22:L24 L26:L31">
      <formula1>"INR"</formula1>
    </dataValidation>
  </dataValidations>
  <printOptions/>
  <pageMargins left="0.35433070866141736" right="0.2362204724409449" top="0.7480314960629921" bottom="0.4330708661417323" header="0.5118110236220472" footer="0.5118110236220472"/>
  <pageSetup horizontalDpi="300" verticalDpi="300" orientation="portrait" paperSize="9" scale="45" r:id="rId4"/>
  <colBreaks count="1" manualBreakCount="1">
    <brk id="55" max="30"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51" t="s">
        <v>38</v>
      </c>
      <c r="F6" s="51"/>
      <c r="G6" s="51"/>
      <c r="H6" s="51"/>
      <c r="I6" s="51"/>
      <c r="J6" s="51"/>
      <c r="K6" s="51"/>
    </row>
    <row r="7" spans="5:11" ht="15">
      <c r="E7" s="52"/>
      <c r="F7" s="52"/>
      <c r="G7" s="52"/>
      <c r="H7" s="52"/>
      <c r="I7" s="52"/>
      <c r="J7" s="52"/>
      <c r="K7" s="52"/>
    </row>
    <row r="8" spans="5:11" ht="15">
      <c r="E8" s="52"/>
      <c r="F8" s="52"/>
      <c r="G8" s="52"/>
      <c r="H8" s="52"/>
      <c r="I8" s="52"/>
      <c r="J8" s="52"/>
      <c r="K8" s="52"/>
    </row>
    <row r="9" spans="5:11" ht="15">
      <c r="E9" s="52"/>
      <c r="F9" s="52"/>
      <c r="G9" s="52"/>
      <c r="H9" s="52"/>
      <c r="I9" s="52"/>
      <c r="J9" s="52"/>
      <c r="K9" s="52"/>
    </row>
    <row r="10" spans="5:11" ht="15">
      <c r="E10" s="52"/>
      <c r="F10" s="52"/>
      <c r="G10" s="52"/>
      <c r="H10" s="52"/>
      <c r="I10" s="52"/>
      <c r="J10" s="52"/>
      <c r="K10" s="52"/>
    </row>
    <row r="11" spans="5:11" ht="15">
      <c r="E11" s="52"/>
      <c r="F11" s="52"/>
      <c r="G11" s="52"/>
      <c r="H11" s="52"/>
      <c r="I11" s="52"/>
      <c r="J11" s="52"/>
      <c r="K11" s="52"/>
    </row>
    <row r="12" spans="5:11" ht="15">
      <c r="E12" s="52"/>
      <c r="F12" s="52"/>
      <c r="G12" s="52"/>
      <c r="H12" s="52"/>
      <c r="I12" s="52"/>
      <c r="J12" s="52"/>
      <c r="K12" s="52"/>
    </row>
    <row r="13" spans="5:11" ht="15">
      <c r="E13" s="52"/>
      <c r="F13" s="52"/>
      <c r="G13" s="52"/>
      <c r="H13" s="52"/>
      <c r="I13" s="52"/>
      <c r="J13" s="52"/>
      <c r="K13" s="52"/>
    </row>
    <row r="14" spans="5:11" ht="15">
      <c r="E14" s="52"/>
      <c r="F14" s="52"/>
      <c r="G14" s="52"/>
      <c r="H14" s="52"/>
      <c r="I14" s="52"/>
      <c r="J14" s="52"/>
      <c r="K14" s="5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2020-10-27T05:14:24Z</cp:lastPrinted>
  <dcterms:created xsi:type="dcterms:W3CDTF">2009-01-30T06:42:42Z</dcterms:created>
  <dcterms:modified xsi:type="dcterms:W3CDTF">2022-05-18T11:58:54Z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y fmtid="{D5CDD505-2E9C-101B-9397-08002B2CF9AE}" pid="12" name="HH">
    <vt:lpwstr>SCkHw73se2j1AGYTuxfjbD9+/Jg=</vt:lpwstr>
  </property>
</Properties>
</file>