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5600" windowHeight="801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<sst xmlns="http://schemas.openxmlformats.org/spreadsheetml/2006/main" count="109" uniqueCount="54">
  <si>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</si>
  <si>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</si>
  <si>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</si>
  <si>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</si>
  <si>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</si>
  <si>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</si>
  <si>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</si>
  <si>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</si>
  <si>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</si>
  <si>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</si>
  <si>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</si>
  <si>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</si>
  <si>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</si>
  <si>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</si>
  <si>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</si>
  <si>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</si>
  <si>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</si>
  <si>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</si>
  <si>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</si>
  <si>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</si>
  <si>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</si>
  <si>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</si>
  <si>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</si>
  <si>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</si>
  <si>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</si>
  <si>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</si>
  <si>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</si>
  <si>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</si>
  <si>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</si>
  <si>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</si>
  <si>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</si>
  <si>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</si>
  <si>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</si>
  <si>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</si>
  <si>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</si>
  <si>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</si>
  <si>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</si>
  <si>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</si>
  <si>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</si>
  <si>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</si>
  <si>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</si>
  <si>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</si>
  <si>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</si>
  <si>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Tender Inviting Authority: &lt;Director IISER Mohali&gt;</t>
  </si>
  <si>
    <t>INR Zero Only</t>
  </si>
  <si>
    <t>GST(%)</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</si>
  <si>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</si>
  <si>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</si>
  <si>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</si>
  <si>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 xml:space="preserve">TOTAL AMOUNT Inclusive of GST </t>
  </si>
  <si>
    <t xml:space="preserve">Item Description                                            </t>
  </si>
  <si>
    <t>Conducting Energy Audit of IISER Mohali Campus by an external agency as per details in DNIT.</t>
  </si>
  <si>
    <t>Name of Work: &lt;Conducting Energy Audit of IISER Mohali Campus by an external agency&gt;</t>
  </si>
  <si>
    <t>Contract No:  &lt;IISER/EE-EO/Estimate-P/22-23/01&gt;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</si>
</sst>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24"/>
      <name val="Arial"/>
      <family val="2"/>
    </font>
    <font>
      <b/>
      <sz val="14"/>
      <name val="Times New Roman"/>
      <family val="1"/>
    </font>
    <font>
      <sz val="14"/>
      <name val="Times New Roman"/>
      <family val="1"/>
    </font>
    <font>
      <b/>
      <sz val="14"/>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5" fillId="0" borderId="11"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7" fillId="33" borderId="11" xfId="59" applyNumberFormat="1" applyFont="1" applyFill="1" applyBorder="1" applyAlignment="1" applyProtection="1">
      <alignment vertical="center" wrapText="1"/>
      <protection locked="0"/>
    </xf>
    <xf numFmtId="0" fontId="18" fillId="33" borderId="11" xfId="65" applyNumberFormat="1" applyFont="1" applyFill="1" applyBorder="1" applyAlignment="1" applyProtection="1">
      <alignment horizontal="center" vertical="center"/>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34" borderId="11" xfId="59" applyNumberFormat="1" applyFont="1" applyFill="1" applyBorder="1" applyAlignment="1" applyProtection="1">
      <alignment vertical="center" wrapText="1"/>
      <protection/>
    </xf>
    <xf numFmtId="0" fontId="19" fillId="0" borderId="11" xfId="59" applyNumberFormat="1" applyFont="1" applyFill="1" applyBorder="1" applyAlignment="1">
      <alignment horizontal="right" vertical="top"/>
      <protection/>
    </xf>
    <xf numFmtId="0" fontId="14" fillId="0" borderId="11" xfId="59" applyNumberFormat="1" applyFont="1" applyFill="1" applyBorder="1" applyAlignment="1">
      <alignment horizontal="right" vertical="top"/>
      <protection/>
    </xf>
    <xf numFmtId="0" fontId="4" fillId="0" borderId="0" xfId="55" applyNumberFormat="1" applyFont="1" applyFill="1" applyAlignment="1">
      <alignment wrapText="1"/>
      <protection/>
    </xf>
    <xf numFmtId="0" fontId="7" fillId="0"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23" fillId="0" borderId="12" xfId="59" applyNumberFormat="1" applyFont="1" applyFill="1" applyBorder="1" applyAlignment="1">
      <alignment horizontal="center" vertical="center" wrapText="1"/>
      <protection/>
    </xf>
    <xf numFmtId="0" fontId="23" fillId="0" borderId="11" xfId="0" applyFont="1" applyBorder="1" applyAlignment="1">
      <alignment horizontal="center" vertical="center"/>
    </xf>
    <xf numFmtId="0" fontId="61" fillId="0" borderId="11" xfId="0" applyFont="1" applyFill="1" applyBorder="1" applyAlignment="1">
      <alignment horizontal="center" vertical="center"/>
    </xf>
    <xf numFmtId="0" fontId="24" fillId="36" borderId="11" xfId="55" applyNumberFormat="1" applyFont="1" applyFill="1" applyBorder="1" applyAlignment="1">
      <alignment horizontal="center" vertical="top" wrapText="1"/>
      <protection/>
    </xf>
    <xf numFmtId="0" fontId="23" fillId="0" borderId="11" xfId="0" applyFont="1" applyFill="1" applyBorder="1" applyAlignment="1">
      <alignment horizontal="center" vertical="center"/>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7" fillId="36" borderId="11" xfId="55" applyNumberFormat="1" applyFont="1" applyFill="1" applyBorder="1" applyAlignment="1">
      <alignment horizontal="center" vertical="top" wrapText="1"/>
      <protection/>
    </xf>
    <xf numFmtId="0" fontId="7" fillId="34" borderId="11" xfId="59" applyNumberFormat="1" applyFont="1" applyFill="1" applyBorder="1" applyAlignment="1">
      <alignment horizontal="left" vertical="top"/>
      <protection/>
    </xf>
    <xf numFmtId="0" fontId="0" fillId="0" borderId="0" xfId="55" applyNumberFormat="1" applyFill="1" applyAlignment="1">
      <alignment vertical="top"/>
      <protection/>
    </xf>
    <xf numFmtId="0" fontId="23" fillId="0" borderId="11" xfId="0" applyFont="1" applyBorder="1" applyAlignment="1">
      <alignment vertical="top" wrapText="1"/>
    </xf>
    <xf numFmtId="2" fontId="26" fillId="0" borderId="11" xfId="59" applyNumberFormat="1" applyFont="1" applyFill="1" applyBorder="1" applyAlignment="1">
      <alignment horizontal="center" vertical="center" readingOrder="1"/>
      <protection/>
    </xf>
    <xf numFmtId="2" fontId="25" fillId="0" borderId="11" xfId="55" applyNumberFormat="1" applyFont="1" applyFill="1" applyBorder="1" applyAlignment="1" applyProtection="1">
      <alignment horizontal="center" vertical="center" readingOrder="1"/>
      <protection locked="0"/>
    </xf>
    <xf numFmtId="2" fontId="26" fillId="0" borderId="11" xfId="55" applyNumberFormat="1" applyFont="1" applyFill="1" applyBorder="1" applyAlignment="1">
      <alignment horizontal="center" vertical="center" readingOrder="1"/>
      <protection/>
    </xf>
    <xf numFmtId="2" fontId="25" fillId="33" borderId="11" xfId="55" applyNumberFormat="1" applyFont="1" applyFill="1" applyBorder="1" applyAlignment="1" applyProtection="1">
      <alignment horizontal="center" vertical="center" readingOrder="1"/>
      <protection locked="0"/>
    </xf>
    <xf numFmtId="2" fontId="25" fillId="0" borderId="11" xfId="55" applyNumberFormat="1" applyFont="1" applyFill="1" applyBorder="1" applyAlignment="1" applyProtection="1">
      <alignment horizontal="center" vertical="center" wrapText="1" readingOrder="1"/>
      <protection locked="0"/>
    </xf>
    <xf numFmtId="2" fontId="25" fillId="0" borderId="11" xfId="55" applyNumberFormat="1" applyFont="1" applyFill="1" applyBorder="1" applyAlignment="1">
      <alignment horizontal="center" vertical="center" wrapText="1" readingOrder="1"/>
      <protection/>
    </xf>
    <xf numFmtId="2" fontId="25" fillId="0" borderId="11" xfId="59" applyNumberFormat="1" applyFont="1" applyFill="1" applyBorder="1" applyAlignment="1">
      <alignment horizontal="center" vertical="center" readingOrder="1"/>
      <protection/>
    </xf>
    <xf numFmtId="0" fontId="26" fillId="0" borderId="11" xfId="59" applyNumberFormat="1" applyFont="1" applyFill="1" applyBorder="1" applyAlignment="1">
      <alignment horizontal="left" vertical="center" wrapText="1" readingOrder="1"/>
      <protection/>
    </xf>
    <xf numFmtId="0" fontId="25" fillId="0" borderId="11" xfId="55" applyNumberFormat="1" applyFont="1" applyFill="1" applyBorder="1" applyAlignment="1">
      <alignment horizontal="center" vertical="top" wrapText="1"/>
      <protection/>
    </xf>
    <xf numFmtId="0" fontId="26" fillId="0" borderId="11" xfId="59" applyNumberFormat="1" applyFont="1" applyFill="1" applyBorder="1" applyAlignment="1">
      <alignment horizontal="center" vertical="center" readingOrder="1"/>
      <protection/>
    </xf>
    <xf numFmtId="0" fontId="23" fillId="0" borderId="11" xfId="59" applyNumberFormat="1" applyFont="1" applyFill="1" applyBorder="1" applyAlignment="1">
      <alignment horizontal="center" vertical="center" wrapText="1" readingOrder="1"/>
      <protection/>
    </xf>
    <xf numFmtId="0" fontId="27" fillId="0" borderId="11" xfId="59" applyNumberFormat="1" applyFont="1" applyFill="1" applyBorder="1" applyAlignment="1">
      <alignment horizontal="center" vertical="center" readingOrder="1"/>
      <protection/>
    </xf>
    <xf numFmtId="0" fontId="26" fillId="0" borderId="11" xfId="55" applyNumberFormat="1" applyFont="1" applyFill="1" applyBorder="1" applyAlignment="1">
      <alignment horizontal="center" vertical="center" readingOrder="1"/>
      <protection/>
    </xf>
    <xf numFmtId="2" fontId="27" fillId="0" borderId="11" xfId="59" applyNumberFormat="1" applyFont="1" applyFill="1" applyBorder="1" applyAlignment="1">
      <alignment horizontal="center" vertical="center" readingOrder="1"/>
      <protection/>
    </xf>
    <xf numFmtId="0" fontId="11" fillId="0" borderId="13" xfId="55" applyNumberFormat="1" applyFont="1" applyFill="1" applyBorder="1" applyAlignment="1">
      <alignment horizontal="center" vertical="center" wrapText="1"/>
      <protection/>
    </xf>
    <xf numFmtId="0" fontId="14"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4"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vertical="top"/>
      <protection locked="0"/>
    </xf>
    <xf numFmtId="0" fontId="25" fillId="0" borderId="11" xfId="59" applyNumberFormat="1" applyFont="1" applyFill="1" applyBorder="1" applyAlignment="1">
      <alignment horizontal="center" vertical="center"/>
      <protection/>
    </xf>
    <xf numFmtId="0" fontId="25" fillId="34" borderId="11" xfId="59" applyNumberFormat="1" applyFont="1" applyFill="1" applyBorder="1" applyAlignment="1">
      <alignment horizontal="center" vertical="center"/>
      <protection/>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view="pageBreakPreview" zoomScale="55" zoomScaleNormal="55" zoomScaleSheetLayoutView="55" workbookViewId="0" topLeftCell="A1">
      <selection activeCell="C20" sqref="C20"/>
    </sheetView>
  </sheetViews>
  <sheetFormatPr defaultColWidth="9.140625" defaultRowHeight="15"/>
  <cols>
    <col min="1" max="1" width="14.28125" style="1" customWidth="1"/>
    <col min="2" max="2" width="58.8515625" style="53" customWidth="1"/>
    <col min="3" max="3" width="13.57421875" style="1" customWidth="1"/>
    <col min="4" max="4" width="12.421875" style="1" customWidth="1"/>
    <col min="5" max="5" width="13.421875" style="1" customWidth="1"/>
    <col min="6" max="6" width="15.140625" style="1" hidden="1" customWidth="1"/>
    <col min="7" max="7" width="9.140625" style="1" hidden="1" customWidth="1"/>
    <col min="8" max="8" width="24.00390625" style="1" hidden="1" customWidth="1"/>
    <col min="9" max="9" width="16.7109375" style="1" hidden="1" customWidth="1"/>
    <col min="10" max="11" width="9.140625" style="1" hidden="1" customWidth="1"/>
    <col min="12" max="12" width="9.140625" style="1" customWidth="1"/>
    <col min="13" max="13" width="25.140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49" t="s">
        <v>1</v>
      </c>
      <c r="C2" s="7" t="s">
        <v>2</v>
      </c>
      <c r="D2" s="7" t="s">
        <v>3</v>
      </c>
      <c r="E2" s="7" t="s">
        <v>4</v>
      </c>
      <c r="J2" s="8"/>
      <c r="K2" s="8"/>
      <c r="L2" s="8"/>
      <c r="O2" s="5"/>
      <c r="P2" s="5"/>
      <c r="Q2" s="6"/>
    </row>
    <row r="3" spans="1:243" s="4" customFormat="1" ht="30" customHeight="1" hidden="1">
      <c r="A3" s="4" t="s">
        <v>5</v>
      </c>
      <c r="B3" s="50"/>
      <c r="IE3" s="6"/>
      <c r="IF3" s="6"/>
      <c r="IG3" s="6"/>
      <c r="IH3" s="6"/>
      <c r="II3" s="6"/>
    </row>
    <row r="4" spans="1:243" s="9" customFormat="1" ht="30" customHeight="1">
      <c r="A4" s="72" t="s">
        <v>43</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52</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53</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106.5" customHeight="1">
      <c r="A8" s="11" t="s">
        <v>42</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7</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6" customFormat="1" ht="18.75" customHeight="1">
      <c r="A10" s="22"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38" t="s">
        <v>47</v>
      </c>
      <c r="B11" s="51" t="s">
        <v>50</v>
      </c>
      <c r="C11" s="40" t="s">
        <v>14</v>
      </c>
      <c r="D11" s="40" t="s">
        <v>15</v>
      </c>
      <c r="E11" s="40" t="s">
        <v>16</v>
      </c>
      <c r="F11" s="40" t="s">
        <v>17</v>
      </c>
      <c r="G11" s="40"/>
      <c r="H11" s="47"/>
      <c r="I11" s="40" t="s">
        <v>18</v>
      </c>
      <c r="J11" s="40" t="s">
        <v>19</v>
      </c>
      <c r="K11" s="40" t="s">
        <v>20</v>
      </c>
      <c r="L11" s="40" t="s">
        <v>21</v>
      </c>
      <c r="M11" s="41" t="s">
        <v>46</v>
      </c>
      <c r="N11" s="40" t="s">
        <v>22</v>
      </c>
      <c r="O11" s="40" t="s">
        <v>45</v>
      </c>
      <c r="P11" s="40" t="s">
        <v>23</v>
      </c>
      <c r="Q11" s="40" t="s">
        <v>24</v>
      </c>
      <c r="R11" s="40" t="s">
        <v>25</v>
      </c>
      <c r="S11" s="40" t="s">
        <v>26</v>
      </c>
      <c r="T11" s="40" t="s">
        <v>27</v>
      </c>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2" t="s">
        <v>28</v>
      </c>
      <c r="BB11" s="42" t="s">
        <v>49</v>
      </c>
      <c r="BC11" s="43" t="s">
        <v>29</v>
      </c>
      <c r="IE11" s="17"/>
      <c r="IF11" s="17"/>
      <c r="IG11" s="17"/>
      <c r="IH11" s="17"/>
      <c r="II11" s="17"/>
    </row>
    <row r="12" spans="1:243" s="16" customFormat="1" ht="38.25" customHeight="1">
      <c r="A12" s="38">
        <v>1</v>
      </c>
      <c r="B12" s="22">
        <v>2</v>
      </c>
      <c r="C12" s="38">
        <v>3</v>
      </c>
      <c r="D12" s="38">
        <v>4</v>
      </c>
      <c r="E12" s="38">
        <v>5</v>
      </c>
      <c r="F12" s="38">
        <v>6</v>
      </c>
      <c r="G12" s="38">
        <v>7</v>
      </c>
      <c r="H12" s="22">
        <v>8</v>
      </c>
      <c r="I12" s="38">
        <v>9</v>
      </c>
      <c r="J12" s="38">
        <v>10</v>
      </c>
      <c r="K12" s="38">
        <v>11</v>
      </c>
      <c r="L12" s="38">
        <v>12</v>
      </c>
      <c r="M12" s="39">
        <v>6</v>
      </c>
      <c r="N12" s="39">
        <v>8</v>
      </c>
      <c r="O12" s="39">
        <v>9</v>
      </c>
      <c r="P12" s="39">
        <v>10</v>
      </c>
      <c r="Q12" s="39">
        <v>11</v>
      </c>
      <c r="R12" s="39">
        <v>12</v>
      </c>
      <c r="S12" s="39">
        <v>13</v>
      </c>
      <c r="T12" s="39">
        <v>14</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39">
        <v>15</v>
      </c>
      <c r="BB12" s="39">
        <v>7</v>
      </c>
      <c r="BC12" s="39">
        <v>8</v>
      </c>
      <c r="IE12" s="17"/>
      <c r="IF12" s="17"/>
      <c r="IG12" s="17"/>
      <c r="IH12" s="17"/>
      <c r="II12" s="17"/>
    </row>
    <row r="13" spans="1:243" s="16" customFormat="1" ht="126.75" customHeight="1">
      <c r="A13" s="63">
        <v>1</v>
      </c>
      <c r="B13" s="54" t="s">
        <v>51</v>
      </c>
      <c r="C13" s="44" t="s">
        <v>30</v>
      </c>
      <c r="D13" s="45">
        <v>1</v>
      </c>
      <c r="E13" s="46" t="s">
        <v>31</v>
      </c>
      <c r="F13" s="55"/>
      <c r="G13" s="56"/>
      <c r="H13" s="48"/>
      <c r="I13" s="55" t="s">
        <v>32</v>
      </c>
      <c r="J13" s="57">
        <f>IF(I13="Less(-)",-1,1)</f>
        <v>1</v>
      </c>
      <c r="K13" s="56" t="s">
        <v>33</v>
      </c>
      <c r="L13" s="56" t="s">
        <v>4</v>
      </c>
      <c r="M13" s="58"/>
      <c r="N13" s="56"/>
      <c r="O13" s="58"/>
      <c r="P13" s="59"/>
      <c r="Q13" s="56"/>
      <c r="R13" s="56"/>
      <c r="S13" s="59"/>
      <c r="T13" s="59"/>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1">
        <f>D13*M13</f>
        <v>0</v>
      </c>
      <c r="BB13" s="61">
        <f>BA13+(BA13*O13/100)</f>
        <v>0</v>
      </c>
      <c r="BC13" s="62" t="str">
        <f>SpellNumber(L13,BB13)</f>
        <v>INR Zero Only</v>
      </c>
      <c r="IA13" s="16">
        <v>1</v>
      </c>
      <c r="IB13" s="36" t="s">
        <v>48</v>
      </c>
      <c r="IE13" s="17"/>
      <c r="IF13" s="17"/>
      <c r="IG13" s="17"/>
      <c r="IH13" s="17"/>
      <c r="II13" s="17"/>
    </row>
    <row r="14" spans="1:243" s="18" customFormat="1" ht="58.5" customHeight="1">
      <c r="A14" s="75" t="s">
        <v>35</v>
      </c>
      <c r="B14" s="76"/>
      <c r="C14" s="64"/>
      <c r="D14" s="64"/>
      <c r="E14" s="64"/>
      <c r="F14" s="65"/>
      <c r="G14" s="64"/>
      <c r="H14" s="66"/>
      <c r="I14" s="66"/>
      <c r="J14" s="66"/>
      <c r="K14" s="66"/>
      <c r="L14" s="64"/>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8">
        <f>SUM(BA13:BA13)</f>
        <v>0</v>
      </c>
      <c r="BB14" s="68">
        <f>SUM(BB13:BB13)</f>
        <v>0</v>
      </c>
      <c r="BC14" s="62" t="str">
        <f>SpellNumber($E$2,BB14)</f>
        <v>INR Zero Only</v>
      </c>
      <c r="IA14" s="18" t="s">
        <v>35</v>
      </c>
      <c r="IE14" s="19"/>
      <c r="IF14" s="19" t="s">
        <v>34</v>
      </c>
      <c r="IG14" s="19" t="s">
        <v>36</v>
      </c>
      <c r="IH14" s="19">
        <v>10</v>
      </c>
      <c r="II14" s="19" t="s">
        <v>31</v>
      </c>
    </row>
    <row r="15" spans="1:243" s="20" customFormat="1" ht="54.75" customHeight="1" hidden="1">
      <c r="A15" s="37" t="s">
        <v>37</v>
      </c>
      <c r="B15" s="52"/>
      <c r="C15" s="25"/>
      <c r="D15" s="26"/>
      <c r="E15" s="27" t="s">
        <v>38</v>
      </c>
      <c r="F15" s="28"/>
      <c r="G15" s="29"/>
      <c r="H15" s="30"/>
      <c r="I15" s="30"/>
      <c r="J15" s="30"/>
      <c r="K15" s="31"/>
      <c r="L15" s="32"/>
      <c r="M15" s="33" t="s">
        <v>39</v>
      </c>
      <c r="N15" s="30"/>
      <c r="O15" s="24"/>
      <c r="P15" s="24"/>
      <c r="Q15" s="24"/>
      <c r="R15" s="24"/>
      <c r="S15" s="24"/>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4">
        <f>IF(ISBLANK(F15),0,IF(E15="Excess (+)",ROUND(BA14+(BA14*F15),2),IF(E15="Less (-)",ROUND(BA14+(BA14*F15*(-1)),2),0)))</f>
        <v>0</v>
      </c>
      <c r="BB15" s="35">
        <f>ROUND(BA15,0)</f>
        <v>0</v>
      </c>
      <c r="BC15" s="23" t="str">
        <f>SpellNumber(L15,BB15)</f>
        <v> Zero Only</v>
      </c>
      <c r="IA15" s="20" t="s">
        <v>37</v>
      </c>
      <c r="IE15" s="21" t="s">
        <v>38</v>
      </c>
      <c r="IF15" s="21"/>
      <c r="IG15" s="21"/>
      <c r="IH15" s="21"/>
      <c r="II15" s="21"/>
    </row>
    <row r="16" spans="1:243" s="20" customFormat="1" ht="43.5" customHeight="1">
      <c r="A16" s="77" t="s">
        <v>40</v>
      </c>
      <c r="B16" s="78"/>
      <c r="C16" s="70" t="str">
        <f>SpellNumber($E$2,BB14)</f>
        <v>INR Zero Only</v>
      </c>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IA16" s="20" t="s">
        <v>40</v>
      </c>
      <c r="IC16" s="20" t="s">
        <v>44</v>
      </c>
      <c r="IE16" s="21"/>
      <c r="IF16" s="21"/>
      <c r="IG16" s="21"/>
      <c r="IH16" s="21"/>
      <c r="II16" s="21"/>
    </row>
  </sheetData>
  <sheetProtection password="E491" sheet="1"/>
  <mergeCells count="10">
    <mergeCell ref="A9:BC9"/>
    <mergeCell ref="C16:BC16"/>
    <mergeCell ref="A1:L1"/>
    <mergeCell ref="A4:BC4"/>
    <mergeCell ref="A5:BC5"/>
    <mergeCell ref="A6:BC6"/>
    <mergeCell ref="A7:BC7"/>
    <mergeCell ref="B8:BC8"/>
    <mergeCell ref="A14:B14"/>
    <mergeCell ref="A16:B16"/>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allowBlank="1" showInputMessage="1" showErrorMessage="1" promptTitle="Itemcode/Make" prompt="Please enter text" sqref="F14 C13">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O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list" allowBlank="1" showErrorMessage="1" sqref="K13">
      <formula1>"Partial Conversion,Full Conversion"</formula1>
      <formula2>0</formula2>
    </dataValidation>
    <dataValidation type="list" allowBlank="1" showInputMessage="1" showErrorMessage="1" sqref="L13:L16">
      <formula1>"INR"</formula1>
    </dataValidation>
  </dataValidations>
  <printOptions/>
  <pageMargins left="0.35" right="0.24027777777777778" top="0.75" bottom="0.44027777777777777" header="0.5118055555555555" footer="0.5118055555555555"/>
  <pageSetup horizontalDpi="300" verticalDpi="300" orientation="portrait" paperSize="9" scale="3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41</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2020-02-07T05:09:15Z</cp:lastPrinted>
  <dcterms:created xsi:type="dcterms:W3CDTF">2009-01-30T06:42:42Z</dcterms:created>
  <dcterms:modified xsi:type="dcterms:W3CDTF">2022-05-13T10:53:22Z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UGUh2VbiZe8qerrIBEje6MyzBDE=</vt:lpwstr>
  </property>
</Properties>
</file>