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1576"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<sst xmlns="http://schemas.openxmlformats.org/spreadsheetml/2006/main" count="217" uniqueCount="81">
  <si>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</si>
  <si>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</si>
  <si>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</si>
  <si>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</si>
  <si>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</si>
  <si>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</si>
  <si>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</si>
  <si>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</si>
  <si>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</si>
  <si>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</si>
  <si>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</si>
  <si>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</si>
  <si>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</si>
  <si>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</si>
  <si>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</si>
  <si>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</si>
  <si>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</si>
  <si>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</si>
  <si>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</si>
  <si>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</si>
  <si>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</si>
  <si>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</si>
  <si>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</si>
  <si>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</si>
  <si>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</si>
  <si>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</si>
  <si>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</si>
  <si>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</si>
  <si>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</si>
  <si>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</si>
  <si>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</si>
  <si>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</si>
  <si>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</si>
  <si>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</si>
  <si>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</si>
  <si>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</si>
  <si>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</si>
  <si>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</si>
  <si>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</si>
  <si>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</si>
  <si>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</si>
  <si>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</si>
  <si>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</si>
  <si>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</si>
  <si>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</si>
  <si>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</si>
  <si>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</si>
  <si>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</si>
  <si>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</si>
  <si>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</si>
  <si>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</si>
  <si>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</si>
  <si>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</si>
  <si>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</si>
  <si>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</si>
  <si>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</si>
  <si>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</si>
  <si>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</si>
  <si>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</si>
  <si>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</si>
  <si>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</si>
  <si>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</si>
  <si>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</si>
  <si>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</si>
  <si>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</si>
  <si>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</si>
  <si>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Tender Inviting Authority: &lt; Director, IISER Mohali &gt;</t>
  </si>
  <si>
    <t>Name of Work: &lt; Supply, Installation and commissioning of Spinning Disk Confocal Microscope with accessories &gt;</t>
  </si>
  <si>
    <t>Contract No:  &lt;IISERM(1519)21/22Pur &gt;</t>
  </si>
  <si>
    <r>
      <rPr>
        <b/>
        <sz val="12"/>
        <rFont val="Nimbus"/>
        <family val="0"/>
      </rPr>
      <t xml:space="preserve">Supply, Installation and commissioning of Spinning Disk Confocal Microscope with accessories
</t>
    </r>
    <r>
      <rPr>
        <sz val="12"/>
        <rFont val="Nimbus"/>
        <family val="0"/>
      </rPr>
      <t>(Technical Specification as given below)</t>
    </r>
  </si>
  <si>
    <r>
      <rPr>
        <b/>
        <sz val="12"/>
        <rFont val="Nimbus"/>
        <family val="0"/>
      </rPr>
      <t xml:space="preserve">System control and Imaging Software
</t>
    </r>
    <r>
      <rPr>
        <sz val="12"/>
        <rFont val="Nimbus"/>
        <family val="0"/>
      </rPr>
      <t>(Technical Specification as given below)</t>
    </r>
  </si>
  <si>
    <r>
      <rPr>
        <b/>
        <sz val="12"/>
        <rFont val="Nimbus"/>
        <family val="0"/>
      </rPr>
      <t xml:space="preserve">Computer and Monitor
</t>
    </r>
    <r>
      <rPr>
        <sz val="12"/>
        <rFont val="Nimbus"/>
        <family val="0"/>
      </rPr>
      <t>(Technical Specification as given below)</t>
    </r>
  </si>
  <si>
    <r>
      <rPr>
        <b/>
        <sz val="12"/>
        <rFont val="Nimbus"/>
        <family val="0"/>
      </rPr>
      <t>Accessories:</t>
    </r>
    <r>
      <rPr>
        <sz val="12"/>
        <rFont val="Nimbus"/>
        <family val="0"/>
      </rPr>
      <t xml:space="preserve"> High-quality suitable vibration isolation table with silent automated compressor pump 
(Technical Specification as given below)</t>
    </r>
  </si>
  <si>
    <r>
      <rPr>
        <b/>
        <sz val="12"/>
        <rFont val="Nimbus"/>
        <family val="0"/>
      </rPr>
      <t>Accessories:</t>
    </r>
    <r>
      <rPr>
        <sz val="12"/>
        <rFont val="Nimbus"/>
        <family val="0"/>
      </rPr>
      <t xml:space="preserve"> True Online UPS system with isolation transformer for the entire system with minimum 1 hour backup.
(Technical Specification as given below)</t>
    </r>
  </si>
  <si>
    <r>
      <rPr>
        <b/>
        <sz val="12"/>
        <rFont val="Nimbus"/>
        <family val="0"/>
      </rPr>
      <t>Accessories:</t>
    </r>
    <r>
      <rPr>
        <sz val="12"/>
        <rFont val="Nimbus"/>
        <family val="0"/>
      </rPr>
      <t xml:space="preserve"> 100% CO2 Cylinders (2 in quantity) with regulators. 
(Technical Specification as given below)</t>
    </r>
  </si>
  <si>
    <t>Other Charges if any (A)</t>
  </si>
  <si>
    <t>ITEM6</t>
  </si>
  <si>
    <t>ITEM7</t>
  </si>
  <si>
    <t>ITEM8</t>
  </si>
  <si>
    <t>ITEM9</t>
  </si>
  <si>
    <t>ITEM10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</si>
</sst>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55" zoomScaleNormal="55" zoomScalePageLayoutView="0" workbookViewId="0" topLeftCell="A1">
      <selection activeCell="D17" sqref="D17"/>
    </sheetView>
  </sheetViews>
  <sheetFormatPr defaultColWidth="9.140625" defaultRowHeight="15"/>
  <cols>
    <col min="1" max="1" width="12.7109375" style="1" customWidth="1"/>
    <col min="2" max="2" width="55.140625" style="1" customWidth="1"/>
    <col min="3" max="3" width="20.851562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3">
      <c r="A13" s="68">
        <v>1.1</v>
      </c>
      <c r="B13" s="61" t="s">
        <v>69</v>
      </c>
      <c r="C13" s="66" t="s">
        <v>57</v>
      </c>
      <c r="D13" s="67">
        <v>1</v>
      </c>
      <c r="E13" s="50" t="s">
        <v>37</v>
      </c>
      <c r="F13" s="51"/>
      <c r="G13" s="52"/>
      <c r="H13" s="53"/>
      <c r="I13" s="54" t="s">
        <v>38</v>
      </c>
      <c r="J13" s="55">
        <f aca="true" t="shared" si="0" ref="J13:J22">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22">D13*M13</f>
        <v>0</v>
      </c>
      <c r="BB13" s="45">
        <f aca="true" t="shared" si="2" ref="BB13:BB22">D13*M13+N13+O13+P13+Q13+R13</f>
        <v>0</v>
      </c>
      <c r="BC13" s="25" t="str">
        <f aca="true" t="shared" si="3" ref="BC13:BC22">SpellNumber(L13,BB13)</f>
        <v>INR Zero Only</v>
      </c>
      <c r="IA13" s="26">
        <v>1.1</v>
      </c>
      <c r="IB13" s="26" t="s">
        <v>52</v>
      </c>
      <c r="IC13" s="26" t="s">
        <v>57</v>
      </c>
      <c r="ID13" s="26">
        <v>50</v>
      </c>
      <c r="IE13" s="27" t="s">
        <v>37</v>
      </c>
      <c r="IF13" s="27" t="s">
        <v>40</v>
      </c>
      <c r="IG13" s="27" t="s">
        <v>36</v>
      </c>
      <c r="IH13" s="27">
        <v>123.223</v>
      </c>
      <c r="II13" s="27" t="s">
        <v>37</v>
      </c>
    </row>
    <row r="14" spans="1:243" s="26" customFormat="1" ht="38.25" customHeight="1">
      <c r="A14" s="68">
        <v>1.2</v>
      </c>
      <c r="B14" s="61" t="s">
        <v>70</v>
      </c>
      <c r="C14" s="66" t="s">
        <v>58</v>
      </c>
      <c r="D14" s="67">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1.2</v>
      </c>
      <c r="IB14" s="26" t="s">
        <v>53</v>
      </c>
      <c r="IC14" s="26" t="s">
        <v>58</v>
      </c>
      <c r="ID14" s="26">
        <v>50</v>
      </c>
      <c r="IE14" s="27" t="s">
        <v>51</v>
      </c>
      <c r="IF14" s="27" t="s">
        <v>42</v>
      </c>
      <c r="IG14" s="27" t="s">
        <v>41</v>
      </c>
      <c r="IH14" s="27">
        <v>213</v>
      </c>
      <c r="II14" s="27" t="s">
        <v>37</v>
      </c>
    </row>
    <row r="15" spans="1:243" s="26" customFormat="1" ht="31.5">
      <c r="A15" s="68">
        <v>1.3</v>
      </c>
      <c r="B15" s="61" t="s">
        <v>71</v>
      </c>
      <c r="C15" s="66" t="s">
        <v>59</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1.3</v>
      </c>
      <c r="IB15" s="26" t="s">
        <v>54</v>
      </c>
      <c r="IC15" s="26" t="s">
        <v>59</v>
      </c>
      <c r="ID15" s="26">
        <v>30</v>
      </c>
      <c r="IE15" s="27" t="s">
        <v>51</v>
      </c>
      <c r="IF15" s="27" t="s">
        <v>42</v>
      </c>
      <c r="IG15" s="27" t="s">
        <v>41</v>
      </c>
      <c r="IH15" s="27">
        <v>213</v>
      </c>
      <c r="II15" s="27" t="s">
        <v>37</v>
      </c>
    </row>
    <row r="16" spans="1:243" s="26" customFormat="1" ht="63">
      <c r="A16" s="68">
        <v>1.4</v>
      </c>
      <c r="B16" s="61" t="s">
        <v>72</v>
      </c>
      <c r="C16" s="66" t="s">
        <v>60</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1.4</v>
      </c>
      <c r="IB16" s="26" t="s">
        <v>55</v>
      </c>
      <c r="IC16" s="26" t="s">
        <v>60</v>
      </c>
      <c r="ID16" s="26">
        <v>10</v>
      </c>
      <c r="IE16" s="27" t="s">
        <v>51</v>
      </c>
      <c r="IF16" s="27" t="s">
        <v>35</v>
      </c>
      <c r="IG16" s="27" t="s">
        <v>43</v>
      </c>
      <c r="IH16" s="27">
        <v>10</v>
      </c>
      <c r="II16" s="27" t="s">
        <v>37</v>
      </c>
    </row>
    <row r="17" spans="1:243" s="26" customFormat="1" ht="63">
      <c r="A17" s="68">
        <v>1.5</v>
      </c>
      <c r="B17" s="61" t="s">
        <v>73</v>
      </c>
      <c r="C17" s="66" t="s">
        <v>61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1.5</v>
      </c>
      <c r="IB17" s="26" t="s">
        <v>62</v>
      </c>
      <c r="IC17" s="26" t="s">
        <v>61</v>
      </c>
      <c r="ID17" s="26">
        <v>50</v>
      </c>
      <c r="IE17" s="27" t="s">
        <v>37</v>
      </c>
      <c r="IF17" s="27" t="s">
        <v>42</v>
      </c>
      <c r="IG17" s="27" t="s">
        <v>41</v>
      </c>
      <c r="IH17" s="27">
        <v>213</v>
      </c>
      <c r="II17" s="27" t="s">
        <v>37</v>
      </c>
    </row>
    <row r="18" spans="1:243" s="26" customFormat="1" ht="47.25">
      <c r="A18" s="68">
        <v>1.6</v>
      </c>
      <c r="B18" s="61" t="s">
        <v>74</v>
      </c>
      <c r="C18" s="66" t="s">
        <v>76</v>
      </c>
      <c r="D18" s="67">
        <v>2</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1.5</v>
      </c>
      <c r="IB18" s="26" t="s">
        <v>62</v>
      </c>
      <c r="IC18" s="26" t="s">
        <v>61</v>
      </c>
      <c r="ID18" s="26">
        <v>50</v>
      </c>
      <c r="IE18" s="27" t="s">
        <v>37</v>
      </c>
      <c r="IF18" s="27" t="s">
        <v>42</v>
      </c>
      <c r="IG18" s="27" t="s">
        <v>41</v>
      </c>
      <c r="IH18" s="27">
        <v>213</v>
      </c>
      <c r="II18" s="27" t="s">
        <v>37</v>
      </c>
    </row>
    <row r="19" spans="1:243" s="26" customFormat="1" ht="37.5" customHeight="1">
      <c r="A19" s="68">
        <v>1.7</v>
      </c>
      <c r="B19" s="61" t="s">
        <v>75</v>
      </c>
      <c r="C19" s="66" t="s">
        <v>77</v>
      </c>
      <c r="D19" s="67">
        <v>1</v>
      </c>
      <c r="E19" s="50" t="s">
        <v>37</v>
      </c>
      <c r="F19" s="51"/>
      <c r="G19" s="52"/>
      <c r="H19" s="52"/>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A19" s="26">
        <v>1.5</v>
      </c>
      <c r="IB19" s="26" t="s">
        <v>62</v>
      </c>
      <c r="IC19" s="26" t="s">
        <v>61</v>
      </c>
      <c r="ID19" s="26">
        <v>50</v>
      </c>
      <c r="IE19" s="27" t="s">
        <v>37</v>
      </c>
      <c r="IF19" s="27" t="s">
        <v>42</v>
      </c>
      <c r="IG19" s="27" t="s">
        <v>41</v>
      </c>
      <c r="IH19" s="27">
        <v>213</v>
      </c>
      <c r="II19" s="27" t="s">
        <v>37</v>
      </c>
    </row>
    <row r="20" spans="1:243" s="26" customFormat="1" ht="37.5" customHeight="1">
      <c r="A20" s="68">
        <v>1.8</v>
      </c>
      <c r="B20" s="61" t="s">
        <v>63</v>
      </c>
      <c r="C20" s="66" t="s">
        <v>78</v>
      </c>
      <c r="D20" s="67">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45">
        <f t="shared" si="2"/>
        <v>0</v>
      </c>
      <c r="BC20" s="25" t="str">
        <f t="shared" si="3"/>
        <v>INR Zero Only</v>
      </c>
      <c r="IA20" s="26">
        <v>1.5</v>
      </c>
      <c r="IB20" s="26" t="s">
        <v>62</v>
      </c>
      <c r="IC20" s="26" t="s">
        <v>61</v>
      </c>
      <c r="ID20" s="26">
        <v>50</v>
      </c>
      <c r="IE20" s="27" t="s">
        <v>37</v>
      </c>
      <c r="IF20" s="27" t="s">
        <v>42</v>
      </c>
      <c r="IG20" s="27" t="s">
        <v>41</v>
      </c>
      <c r="IH20" s="27">
        <v>213</v>
      </c>
      <c r="II20" s="27" t="s">
        <v>37</v>
      </c>
    </row>
    <row r="21" spans="1:243" s="26" customFormat="1" ht="37.5" customHeight="1">
      <c r="A21" s="68">
        <v>1.9</v>
      </c>
      <c r="B21" s="61" t="s">
        <v>64</v>
      </c>
      <c r="C21" s="66" t="s">
        <v>79</v>
      </c>
      <c r="D21" s="67">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45">
        <f t="shared" si="2"/>
        <v>0</v>
      </c>
      <c r="BC21" s="25" t="str">
        <f t="shared" si="3"/>
        <v>INR Zero Only</v>
      </c>
      <c r="IA21" s="26">
        <v>1.5</v>
      </c>
      <c r="IB21" s="26" t="s">
        <v>62</v>
      </c>
      <c r="IC21" s="26" t="s">
        <v>61</v>
      </c>
      <c r="ID21" s="26">
        <v>50</v>
      </c>
      <c r="IE21" s="27" t="s">
        <v>37</v>
      </c>
      <c r="IF21" s="27" t="s">
        <v>42</v>
      </c>
      <c r="IG21" s="27" t="s">
        <v>41</v>
      </c>
      <c r="IH21" s="27">
        <v>213</v>
      </c>
      <c r="II21" s="27" t="s">
        <v>37</v>
      </c>
    </row>
    <row r="22" spans="1:243" s="26" customFormat="1" ht="37.5" customHeight="1">
      <c r="A22" s="68">
        <v>2</v>
      </c>
      <c r="B22" s="61" t="s">
        <v>65</v>
      </c>
      <c r="C22" s="66" t="s">
        <v>80</v>
      </c>
      <c r="D22" s="67">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0</v>
      </c>
      <c r="BB22" s="45">
        <f t="shared" si="2"/>
        <v>0</v>
      </c>
      <c r="BC22" s="25" t="str">
        <f t="shared" si="3"/>
        <v>INR Zero Only</v>
      </c>
      <c r="IA22" s="26">
        <v>1.5</v>
      </c>
      <c r="IB22" s="26" t="s">
        <v>62</v>
      </c>
      <c r="IC22" s="26" t="s">
        <v>61</v>
      </c>
      <c r="ID22" s="26">
        <v>50</v>
      </c>
      <c r="IE22" s="27" t="s">
        <v>37</v>
      </c>
      <c r="IF22" s="27" t="s">
        <v>42</v>
      </c>
      <c r="IG22" s="27" t="s">
        <v>41</v>
      </c>
      <c r="IH22" s="27">
        <v>213</v>
      </c>
      <c r="II22" s="27" t="s">
        <v>37</v>
      </c>
    </row>
    <row r="23" spans="1:243" s="26" customFormat="1" ht="24.75" customHeight="1">
      <c r="A23" s="28" t="s">
        <v>44</v>
      </c>
      <c r="B23" s="29"/>
      <c r="C23" s="30"/>
      <c r="D23" s="63"/>
      <c r="E23" s="46"/>
      <c r="F23" s="46"/>
      <c r="G23" s="46"/>
      <c r="H23" s="47"/>
      <c r="I23" s="47"/>
      <c r="J23" s="47"/>
      <c r="K23" s="47"/>
      <c r="L23" s="48"/>
      <c r="BA23" s="49">
        <f>SUM(BA13:BA17)</f>
        <v>0</v>
      </c>
      <c r="BB23" s="49">
        <f>SUM(BB13:BB17)</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4"/>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0" t="str">
        <f>SpellNumber($E$2,BB23)</f>
        <v>INR Zero Only</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3:L22">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50</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2022-01-05T09:33:30Z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