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5600" windowHeight="7890" tabRatio="987" firstSheet="2" activeTab="2"/>
  </bookViews>
  <sheets>
    <sheet name="BoQ1" sheetId="1" state="veryHidden" r:id="rId1"/>
    <sheet name="BoQ2" sheetId="2" state="veryHidden" r:id="rId2"/>
    <sheet name="Macros" sheetId="3" r:id="rId3"/>
  </sheets>
  <externalReferences>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 localSheetId="1">#REF!</definedName>
    <definedName name="dfsga">#REF!</definedName>
    <definedName name="domestic_global">#REF!</definedName>
    <definedName name="Excise" localSheetId="0">#REF!</definedName>
    <definedName name="Excise" localSheetId="1">#REF!</definedName>
    <definedName name="Excise">#REF!</definedName>
    <definedName name="Excise_Duty" localSheetId="0">#REF!</definedName>
    <definedName name="Excise_Duty" localSheetId="1">#REF!</definedName>
    <definedName name="Excise_Duty">#REF!</definedName>
    <definedName name="Excised" localSheetId="0">#REF!</definedName>
    <definedName name="Excised" localSheetId="1">#REF!</definedName>
    <definedName name="Excised">#REF!</definedName>
    <definedName name="ExciseDuty">#REF!</definedName>
    <definedName name="MyList">#REF!</definedName>
    <definedName name="option9" localSheetId="1">'[2]PRICE BID'!#REF!</definedName>
    <definedName name="option9">'[2]PRICE BID'!#REF!</definedName>
    <definedName name="other_boq">'[1]Config'!$G$2:$G$5</definedName>
    <definedName name="_xlnm.Print_Area" localSheetId="0">'BoQ1'!$1:$16</definedName>
    <definedName name="_xlnm.Print_Area" localSheetId="1">'BoQ2'!$1:$25</definedName>
    <definedName name="Select">#REF!</definedName>
    <definedName name="SelectD1OrC1">#REF!</definedName>
    <definedName name="SelectLessOrExcess">#REF!</definedName>
    <definedName name="Service" localSheetId="0">#REF!</definedName>
    <definedName name="Service" localSheetId="1">#REF!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comments2.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<sst xmlns="http://schemas.openxmlformats.org/spreadsheetml/2006/main" count="279" uniqueCount="76">
  <si>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</si>
  <si>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</si>
  <si>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</si>
  <si>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</si>
  <si>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</si>
  <si>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</si>
  <si>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</si>
  <si>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</si>
  <si>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</si>
  <si>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</si>
  <si>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</si>
  <si>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</si>
  <si>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</si>
  <si>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</si>
  <si>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</si>
  <si>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</si>
  <si>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</si>
  <si>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</si>
  <si>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</si>
  <si>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</si>
  <si>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</si>
  <si>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</si>
  <si>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</si>
  <si>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</si>
  <si>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</si>
  <si>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</si>
  <si>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</si>
  <si>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</si>
  <si>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</si>
  <si>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</si>
  <si>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</si>
  <si>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</si>
  <si>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</si>
  <si>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</si>
  <si>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</si>
  <si>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</si>
  <si>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</si>
  <si>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</si>
  <si>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</si>
  <si>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</si>
  <si>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</si>
  <si>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</si>
  <si>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</si>
  <si>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Tender Inviting Authority: &lt;Director IISER Mohali&gt;</t>
  </si>
  <si>
    <t>item2</t>
  </si>
  <si>
    <t>INR Zero Only</t>
  </si>
  <si>
    <t>GST(%)</t>
  </si>
  <si>
    <t>item3</t>
  </si>
  <si>
    <t>item4</t>
  </si>
  <si>
    <t>item6</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</si>
  <si>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</si>
  <si>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</si>
  <si>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All kinds of soil.</t>
  </si>
  <si>
    <t>cum</t>
  </si>
  <si>
    <t>Providing and laying in position cement concrete of specified grade excluding the cost of centering and shuttering - All work up to plinth level :</t>
  </si>
  <si>
    <t>1:5:10 (1 cement : 5 fine sand : 10 graded stone aggregate 40 mm nominal size).</t>
  </si>
  <si>
    <t xml:space="preserve">TOTAL AMOUNT Inclusive of GST </t>
  </si>
  <si>
    <t xml:space="preserve">Item Description                                           </t>
  </si>
  <si>
    <t>item7</t>
  </si>
  <si>
    <t>item8</t>
  </si>
  <si>
    <t>item9</t>
  </si>
  <si>
    <t>item10</t>
  </si>
  <si>
    <t>Annual Maintenance Contract for Conference system as per detail in Annx.-A.</t>
  </si>
  <si>
    <t>Name of Work: &lt;AMC of conference system installed in Administration building and Visitor’s hostel at IISER Mohali &gt;</t>
  </si>
  <si>
    <t>Contract No:  &lt;IISER/21-22/EE-EO/AMC-11&gt;</t>
  </si>
  <si>
    <t>Digital chairman unit with detachable gooseneck microphone, red or other colour LED status display on neck, configurable function button, integrated loudspeaker,headphone output,two RJ45 sockets. Make : Beyerdynamic.</t>
  </si>
  <si>
    <t>Digital delegate unit with detachable gooseneck microphone, red or other colour LED status display on neck,clear button for active units, integrated loudspeaker, two RJ45 sockets. Make : Beyerdynamic</t>
  </si>
  <si>
    <t>Digital controller with camera tracking function upto 60 microphone units,provision for SD card and REC button, RS232 interface, NOM function,automatic channel allocation etc. Make : Beyerdynamic</t>
  </si>
  <si>
    <t>CAT5 shielded cable</t>
  </si>
  <si>
    <t>Connectors for cat5 cable</t>
  </si>
  <si>
    <t>Gooseneck microphone for chairman and delegate unit with LED ring. Make : Beyerdynamic/Bosch/Sennheiser/Televic.</t>
  </si>
  <si>
    <t>2 way 8 ohm open back can speaker,infinite baffle design, 19.05mm PEI dome tweeter etc. Make : Extron/Bose/L-Acoustic</t>
  </si>
  <si>
    <t>Microphone base unit for chairman unit.Make : Beyerdynamic.</t>
  </si>
  <si>
    <t>Microphone base unit for delegate unit.Make : Beyerdynamic.</t>
  </si>
  <si>
    <t>Flexible thin rod connecting base unit with gooseneck microphone.Make : Beyerdynamic.</t>
  </si>
  <si>
    <t>Mtr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</si>
</sst>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24"/>
      <name val="Arial"/>
      <family val="2"/>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宋体"/>
      <family val="0"/>
    </font>
    <font>
      <sz val="12"/>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43" fillId="0" borderId="0">
      <alignment vertical="center"/>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6">
    <xf numFmtId="0" fontId="0" fillId="0" borderId="0" xfId="0" applyAlignment="1">
      <alignment/>
    </xf>
    <xf numFmtId="0" fontId="0" fillId="0" borderId="0" xfId="55" applyNumberFormat="1" applyFill="1">
      <alignment/>
      <protection/>
    </xf>
    <xf numFmtId="0" fontId="1" fillId="0" borderId="0" xfId="60"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60"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60" applyNumberFormat="1" applyFont="1" applyFill="1" applyBorder="1" applyAlignment="1" applyProtection="1">
      <alignment vertical="center" wrapText="1"/>
      <protection locked="0"/>
    </xf>
    <xf numFmtId="0" fontId="18" fillId="33" borderId="11" xfId="60" applyNumberFormat="1" applyFont="1" applyFill="1" applyBorder="1" applyAlignment="1" applyProtection="1">
      <alignment vertical="center" wrapText="1"/>
      <protection locked="0"/>
    </xf>
    <xf numFmtId="0" fontId="19" fillId="33" borderId="11" xfId="66" applyNumberFormat="1" applyFont="1" applyFill="1" applyBorder="1" applyAlignment="1" applyProtection="1">
      <alignment horizontal="center" vertical="center"/>
      <protection/>
    </xf>
    <xf numFmtId="0" fontId="16" fillId="0" borderId="11" xfId="60"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34" borderId="11" xfId="60" applyNumberFormat="1" applyFont="1" applyFill="1" applyBorder="1" applyAlignment="1" applyProtection="1">
      <alignment vertical="center" wrapText="1"/>
      <protection/>
    </xf>
    <xf numFmtId="0" fontId="20" fillId="0" borderId="11" xfId="60" applyNumberFormat="1" applyFont="1" applyFill="1" applyBorder="1" applyAlignment="1">
      <alignment horizontal="right" vertical="top"/>
      <protection/>
    </xf>
    <xf numFmtId="0" fontId="15" fillId="0" borderId="11" xfId="60" applyNumberFormat="1" applyFont="1" applyFill="1" applyBorder="1" applyAlignment="1">
      <alignment horizontal="right" vertical="top"/>
      <protection/>
    </xf>
    <xf numFmtId="2" fontId="4" fillId="0" borderId="11" xfId="60"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60"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14" fillId="0" borderId="11" xfId="60"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60" applyNumberFormat="1" applyFont="1" applyFill="1" applyBorder="1" applyAlignment="1">
      <alignment horizontal="center" vertical="center" readingOrder="1"/>
      <protection/>
    </xf>
    <xf numFmtId="0" fontId="15" fillId="0" borderId="11" xfId="60"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60" applyNumberFormat="1" applyFont="1" applyFill="1" applyBorder="1" applyAlignment="1">
      <alignment horizontal="center" vertical="center" readingOrder="1"/>
      <protection/>
    </xf>
    <xf numFmtId="0" fontId="7" fillId="0" borderId="11" xfId="60" applyNumberFormat="1" applyFont="1" applyFill="1" applyBorder="1" applyAlignment="1">
      <alignment horizontal="left" vertical="center"/>
      <protection/>
    </xf>
    <xf numFmtId="0" fontId="7" fillId="34" borderId="11" xfId="60"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60" applyNumberFormat="1" applyFont="1" applyFill="1" applyBorder="1" applyAlignment="1">
      <alignment horizontal="center" vertical="center" wrapText="1"/>
      <protection/>
    </xf>
    <xf numFmtId="0" fontId="13" fillId="36" borderId="11" xfId="60" applyNumberFormat="1" applyFont="1" applyFill="1" applyBorder="1" applyAlignment="1">
      <alignment horizontal="center" vertical="center" wrapText="1"/>
      <protection/>
    </xf>
    <xf numFmtId="0" fontId="13" fillId="36" borderId="11" xfId="60" applyNumberFormat="1" applyFont="1" applyFill="1" applyBorder="1" applyAlignment="1">
      <alignment vertical="center" wrapText="1"/>
      <protection/>
    </xf>
    <xf numFmtId="0" fontId="4" fillId="0" borderId="11" xfId="60" applyNumberFormat="1" applyFont="1" applyFill="1" applyBorder="1" applyAlignment="1">
      <alignment horizontal="left" vertical="center" wrapText="1" readingOrder="1"/>
      <protection/>
    </xf>
    <xf numFmtId="0" fontId="0" fillId="0" borderId="0" xfId="55" applyNumberFormat="1" applyFill="1" applyAlignment="1">
      <alignment vertical="center"/>
      <protection/>
    </xf>
    <xf numFmtId="0" fontId="24" fillId="0" borderId="12" xfId="60" applyNumberFormat="1" applyFont="1" applyFill="1" applyBorder="1" applyAlignment="1">
      <alignment horizontal="center" vertical="center" wrapText="1"/>
      <protection/>
    </xf>
    <xf numFmtId="0" fontId="25" fillId="36" borderId="11" xfId="55" applyNumberFormat="1" applyFont="1" applyFill="1" applyBorder="1" applyAlignment="1">
      <alignment horizontal="center" vertical="top" wrapText="1"/>
      <protection/>
    </xf>
    <xf numFmtId="0" fontId="24" fillId="0" borderId="11" xfId="0" applyFont="1" applyFill="1" applyBorder="1" applyAlignment="1">
      <alignment horizontal="center" vertical="center"/>
    </xf>
    <xf numFmtId="1" fontId="26" fillId="0" borderId="11" xfId="55" applyNumberFormat="1" applyFont="1" applyFill="1" applyBorder="1" applyAlignment="1" applyProtection="1">
      <alignment horizontal="center" vertical="center"/>
      <protection locked="0"/>
    </xf>
    <xf numFmtId="0" fontId="63" fillId="0" borderId="11" xfId="0" applyFont="1" applyBorder="1" applyAlignment="1">
      <alignment horizontal="center" vertical="center"/>
    </xf>
    <xf numFmtId="0" fontId="0" fillId="0" borderId="11" xfId="0" applyBorder="1" applyAlignment="1">
      <alignment vertical="top" wrapText="1"/>
    </xf>
    <xf numFmtId="0" fontId="0" fillId="0" borderId="11" xfId="0" applyBorder="1" applyAlignment="1">
      <alignment horizontal="center"/>
    </xf>
    <xf numFmtId="0" fontId="6" fillId="0" borderId="0" xfId="60"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7" fillId="36" borderId="11" xfId="55" applyNumberFormat="1" applyFont="1" applyFill="1" applyBorder="1" applyAlignment="1">
      <alignment horizontal="center" vertical="top" wrapText="1"/>
      <protection/>
    </xf>
    <xf numFmtId="0" fontId="7" fillId="34" borderId="11" xfId="60" applyNumberFormat="1" applyFont="1" applyFill="1" applyBorder="1" applyAlignment="1">
      <alignment horizontal="left" vertical="top"/>
      <protection/>
    </xf>
    <xf numFmtId="0" fontId="0" fillId="0" borderId="0" xfId="55" applyNumberFormat="1" applyFill="1" applyAlignment="1">
      <alignment vertical="top"/>
      <protection/>
    </xf>
    <xf numFmtId="0" fontId="11" fillId="0" borderId="13" xfId="55" applyNumberFormat="1" applyFont="1" applyFill="1" applyBorder="1" applyAlignment="1">
      <alignment horizontal="center" vertical="center" wrapText="1"/>
      <protection/>
    </xf>
    <xf numFmtId="0" fontId="15" fillId="0" borderId="11" xfId="60"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4" xfId="55" applyNumberFormat="1" applyFont="1" applyFill="1" applyBorder="1" applyAlignment="1" applyProtection="1">
      <alignment horizontal="center" wrapText="1"/>
      <protection locked="0"/>
    </xf>
    <xf numFmtId="0" fontId="7" fillId="37" borderId="12" xfId="60" applyNumberFormat="1" applyFont="1" applyFill="1" applyBorder="1" applyAlignment="1" applyProtection="1">
      <alignment horizontal="left" vertical="top"/>
      <protection locked="0"/>
    </xf>
    <xf numFmtId="0" fontId="7" fillId="0" borderId="11" xfId="60" applyNumberFormat="1" applyFont="1" applyFill="1" applyBorder="1" applyAlignment="1">
      <alignment horizontal="center" vertical="center"/>
      <protection/>
    </xf>
    <xf numFmtId="0" fontId="7" fillId="34" borderId="11" xfId="60" applyNumberFormat="1" applyFont="1" applyFill="1" applyBorder="1" applyAlignment="1">
      <alignment horizontal="center" vertical="center"/>
      <protection/>
    </xf>
    <xf numFmtId="0" fontId="15" fillId="0" borderId="15" xfId="60" applyNumberFormat="1" applyFont="1" applyFill="1" applyBorder="1" applyAlignment="1">
      <alignment horizontal="center" vertical="top" wrapText="1"/>
      <protection/>
    </xf>
    <xf numFmtId="0" fontId="15" fillId="0" borderId="16" xfId="60" applyNumberFormat="1" applyFont="1" applyFill="1" applyBorder="1" applyAlignment="1">
      <alignment horizontal="center" vertical="top" wrapText="1"/>
      <protection/>
    </xf>
    <xf numFmtId="0" fontId="15" fillId="0" borderId="17" xfId="60" applyNumberFormat="1" applyFont="1" applyFill="1" applyBorder="1" applyAlignment="1">
      <alignment horizontal="center" vertical="top" wrapText="1"/>
      <protection/>
    </xf>
    <xf numFmtId="0" fontId="23" fillId="0" borderId="0" xfId="0" applyFont="1" applyBorder="1" applyAlignment="1">
      <alignment horizontal="center" vertical="center"/>
    </xf>
    <xf numFmtId="0" fontId="0" fillId="0" borderId="0" xfId="0" applyAlignment="1">
      <alignment/>
    </xf>
    <xf numFmtId="0" fontId="44" fillId="0" borderId="11" xfId="57" applyFont="1" applyFill="1" applyBorder="1" applyAlignment="1">
      <alignment horizontal="left" vertical="center" wrapText="1"/>
      <protection/>
    </xf>
    <xf numFmtId="0" fontId="45" fillId="0" borderId="11" xfId="58" applyFont="1" applyFill="1" applyBorder="1" applyAlignment="1">
      <alignment horizontal="left" vertical="center" wrapText="1"/>
      <protection/>
    </xf>
    <xf numFmtId="0" fontId="45" fillId="0" borderId="11"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4"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twoCellAnchor editAs="oneCell">
    <xdr:from>
      <xdr:col>1</xdr:col>
      <xdr:colOff>0</xdr:colOff>
      <xdr:row>19</xdr:row>
      <xdr:rowOff>0</xdr:rowOff>
    </xdr:from>
    <xdr:to>
      <xdr:col>1</xdr:col>
      <xdr:colOff>47625</xdr:colOff>
      <xdr:row>19</xdr:row>
      <xdr:rowOff>38100</xdr:rowOff>
    </xdr:to>
    <xdr:pic>
      <xdr:nvPicPr>
        <xdr:cNvPr id="5" name="Picture 38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6" name="Picture 38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7" name="Picture 39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8" name="Picture 39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9" name="Picture 39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0" name="Picture 5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1" name="Picture 5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2" name="Picture 13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3" name="Picture 13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4" name="Picture 13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5" name="Picture 13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6" name="Picture 18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7" name="Picture 184"/>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8" name="Picture 186"/>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9" name="Picture 187"/>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0" name="Picture 188"/>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1" name="Picture 19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2" name="Picture 19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3" name="Picture 19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4" name="Picture 19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5" name="Picture 19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6" name="Picture 19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7" name="Picture 19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8" name="Picture 20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9" name="Picture 20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0" name="Picture 20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1" name="Picture 20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2" name="Picture 217"/>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3" name="Picture 218"/>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4" name="Picture 219"/>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5" name="Picture 220"/>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6" name="Picture 221"/>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7" name="Picture 22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8" name="Picture 22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9" name="Picture 22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40" name="Picture 22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41" name="Picture 22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42" name="Picture 22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43" name="Picture 23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44" name="Picture 23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45" name="Picture 23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46" name="Picture 23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47" name="Picture 23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48" name="Picture 249"/>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49" name="Picture 250"/>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50" name="Picture 251"/>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51" name="Picture 252"/>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52" name="Picture 25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53" name="Picture 25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54" name="Picture 25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55" name="Picture 25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56" name="Picture 25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57" name="Picture 25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58" name="Picture 26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59" name="Picture 26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60" name="Picture 26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61" name="Picture 26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62" name="Picture 26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63" name="Picture 26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64" name="Picture 279"/>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65" name="Picture 280"/>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66" name="Picture 281"/>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67" name="Picture 282"/>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68" name="Picture 28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69" name="Picture 28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70" name="Picture 28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71" name="Picture 28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72" name="Picture 28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73" name="Picture 28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74" name="Picture 29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75" name="Picture 29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76" name="Picture 29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77" name="Picture 29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78" name="Picture 29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79" name="Picture 29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80" name="Picture 309"/>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81" name="Picture 310"/>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82" name="Picture 311"/>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83" name="Picture 312"/>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84" name="Picture 31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85" name="Picture 31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86" name="Picture 31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87" name="Picture 31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88" name="Picture 31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89" name="Picture 31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90" name="Picture 32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91" name="Picture 32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92" name="Picture 32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93" name="Picture 32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94" name="Picture 32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95" name="Picture 32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96" name="Picture 339"/>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97" name="Picture 340"/>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98" name="Picture 341"/>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99" name="Picture 342"/>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00" name="Picture 34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01" name="Picture 34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02" name="Picture 34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03" name="Picture 34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04" name="Picture 34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05" name="Picture 34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06" name="Picture 35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07" name="Picture 35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08" name="Picture 35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09" name="Picture 35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10" name="Picture 35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11" name="Picture 35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12" name="Picture 369"/>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13" name="Picture 370"/>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14" name="Picture 371"/>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15" name="Picture 372"/>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16" name="Picture 37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17" name="Picture 37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18" name="Picture 37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19" name="Picture 37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20" name="Picture 37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21" name="Picture 37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22" name="Picture 38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23" name="Picture 38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24" name="Picture 38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25" name="Picture 38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26" name="Picture 38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27" name="Picture 38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28" name="Picture 399"/>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29" name="Picture 400"/>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30" name="Picture 401"/>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31" name="Picture 402"/>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32" name="Picture 40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33" name="Picture 40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34" name="Picture 40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35" name="Picture 40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36" name="Picture 40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37" name="Picture 40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38" name="Picture 41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39" name="Picture 41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40" name="Picture 41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41" name="Picture 41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42" name="Picture 41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43" name="Picture 41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44" name="Picture 431"/>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45" name="Picture 432"/>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46" name="Picture 43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47" name="Picture 434"/>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48" name="Picture 435"/>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49" name="Picture 43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50" name="Picture 43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51" name="Picture 43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52" name="Picture 43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53" name="Picture 44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54" name="Picture 44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55" name="Picture 44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56" name="Picture 44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57" name="Picture 44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58" name="Picture 44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59" name="Picture 44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60" name="Picture 461"/>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61" name="Picture 462"/>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62" name="Picture 46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63" name="Picture 464"/>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64" name="Picture 465"/>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65" name="Picture 46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66" name="Picture 46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67" name="Picture 46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68" name="Picture 46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69" name="Picture 47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70" name="Picture 47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71" name="Picture 47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72" name="Picture 47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73" name="Picture 47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74" name="Picture 47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75" name="Picture 47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76" name="Picture 491"/>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77" name="Picture 492"/>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78" name="Picture 49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79" name="Picture 494"/>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80" name="Picture 495"/>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81" name="Picture 49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82" name="Picture 49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83" name="Picture 49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84" name="Picture 49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85" name="Picture 50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86" name="Picture 50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87" name="Picture 50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88" name="Picture 50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89" name="Picture 50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90" name="Picture 50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91" name="Picture 50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92" name="Picture 521"/>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93" name="Picture 522"/>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94" name="Picture 52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95" name="Picture 524"/>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196" name="Picture 525"/>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97" name="Picture 54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98" name="Picture 54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199" name="Picture 54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00" name="Picture 54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01" name="Picture 55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02" name="Picture 55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03" name="Picture 55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04" name="Picture 55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05" name="Picture 55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06" name="Picture 55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07" name="Picture 55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08" name="Picture 571"/>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09" name="Picture 572"/>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10" name="Picture 57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11" name="Picture 574"/>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12" name="Picture 575"/>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13" name="Picture 57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14" name="Picture 57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15" name="Picture 57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16" name="Picture 57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17" name="Picture 58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18" name="Picture 58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19" name="Picture 58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20" name="Picture 58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21" name="Picture 58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22" name="Picture 58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23" name="Picture 58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24" name="Picture 601"/>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25" name="Picture 602"/>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26" name="Picture 60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27" name="Picture 604"/>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28" name="Picture 605"/>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29" name="Picture 60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30" name="Picture 60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31" name="Picture 60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32" name="Picture 61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33" name="Picture 61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34" name="Picture 61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35" name="Picture 61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36" name="Picture 61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37" name="Picture 61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38" name="Picture 61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39" name="Picture 62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40" name="Picture 63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41" name="Picture 634"/>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42" name="Picture 635"/>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43" name="Picture 636"/>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44" name="Picture 637"/>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45" name="Picture 63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46" name="Picture 63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47" name="Picture 64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48" name="Picture 64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49" name="Picture 64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50" name="Picture 64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51" name="Picture 64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52" name="Picture 64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53" name="Picture 64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54" name="Picture 64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55" name="Picture 65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56" name="Picture 66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57" name="Picture 664"/>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58" name="Picture 665"/>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59" name="Picture 666"/>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60" name="Picture 667"/>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61" name="Picture 66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62" name="Picture 66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63" name="Picture 67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64" name="Picture 67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65" name="Picture 67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66" name="Picture 67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67" name="Picture 67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68" name="Picture 67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69" name="Picture 67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70" name="Picture 67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71" name="Picture 68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72" name="Picture 69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73" name="Picture 694"/>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74" name="Picture 695"/>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75" name="Picture 696"/>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76" name="Picture 697"/>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77" name="Picture 69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78" name="Picture 69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79" name="Picture 70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80" name="Picture 70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81" name="Picture 70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82" name="Picture 70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83" name="Picture 70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84" name="Picture 70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85" name="Picture 70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86" name="Picture 70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87" name="Picture 71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88" name="Picture 72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89" name="Picture 724"/>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90" name="Picture 725"/>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91" name="Picture 726"/>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292" name="Picture 727"/>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93" name="Picture 72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94" name="Picture 72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95" name="Picture 73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96" name="Picture 73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97" name="Picture 73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98" name="Picture 73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299" name="Picture 73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00" name="Picture 73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01" name="Picture 73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02" name="Picture 73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03" name="Picture 74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04" name="Picture 75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05" name="Picture 754"/>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06" name="Picture 755"/>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07" name="Picture 756"/>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08" name="Picture 757"/>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09" name="Picture 75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10" name="Picture 75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11" name="Picture 76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12" name="Picture 76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13" name="Picture 76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14" name="Picture 76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15" name="Picture 76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16" name="Picture 76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17" name="Picture 76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18" name="Picture 76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19" name="Picture 77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20" name="Picture 783"/>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21" name="Picture 784"/>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22" name="Picture 785"/>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23" name="Picture 786"/>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24" name="Picture 787"/>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25" name="Picture 78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26" name="Picture 79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27" name="Picture 79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28" name="Picture 79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29" name="Picture 79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30" name="Picture 795"/>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31" name="Picture 79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32" name="Picture 79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33" name="Picture 79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34" name="Picture 80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35" name="Picture 80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36" name="Picture 815"/>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37" name="Picture 816"/>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38" name="Picture 817"/>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39" name="Picture 818"/>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40" name="Picture 819"/>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41" name="Picture 82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42" name="Picture 82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43" name="Picture 82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44" name="Picture 82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45" name="Picture 82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46" name="Picture 82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47" name="Picture 82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48" name="Picture 82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49" name="Picture 82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50" name="Picture 83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51" name="Picture 83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52" name="Picture 845"/>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53" name="Picture 846"/>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54" name="Picture 847"/>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55" name="Picture 848"/>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56" name="Picture 849"/>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57" name="Picture 85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58" name="Picture 85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59" name="Picture 85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60" name="Picture 85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61" name="Picture 854"/>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62" name="Picture 85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63" name="Picture 85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64" name="Picture 85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65" name="Picture 85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66" name="Picture 86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67" name="Picture 86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68" name="Picture 875"/>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69" name="Picture 876"/>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70" name="Picture 877"/>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71" name="Picture 878"/>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72" name="Picture 879"/>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73" name="Picture 880"/>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74" name="Picture 88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75" name="Picture 88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76" name="Picture 883"/>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77" name="Picture 886"/>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78" name="Picture 887"/>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79" name="Picture 888"/>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80" name="Picture 889"/>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81" name="Picture 891"/>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19</xdr:row>
      <xdr:rowOff>0</xdr:rowOff>
    </xdr:from>
    <xdr:to>
      <xdr:col>1</xdr:col>
      <xdr:colOff>47625</xdr:colOff>
      <xdr:row>19</xdr:row>
      <xdr:rowOff>38100</xdr:rowOff>
    </xdr:to>
    <xdr:pic>
      <xdr:nvPicPr>
        <xdr:cNvPr id="382" name="Picture 892"/>
        <xdr:cNvPicPr preferRelativeResize="1">
          <a:picLocks noChangeAspect="1"/>
        </xdr:cNvPicPr>
      </xdr:nvPicPr>
      <xdr:blipFill>
        <a:blip r:embed="rId1"/>
        <a:stretch>
          <a:fillRect/>
        </a:stretch>
      </xdr:blipFill>
      <xdr:spPr>
        <a:xfrm>
          <a:off x="952500" y="124777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83" name="Picture 905"/>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84" name="Picture 906"/>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85" name="Picture 907"/>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86" name="Picture 908"/>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18</xdr:row>
      <xdr:rowOff>0</xdr:rowOff>
    </xdr:from>
    <xdr:to>
      <xdr:col>1</xdr:col>
      <xdr:colOff>47625</xdr:colOff>
      <xdr:row>18</xdr:row>
      <xdr:rowOff>38100</xdr:rowOff>
    </xdr:to>
    <xdr:pic>
      <xdr:nvPicPr>
        <xdr:cNvPr id="387" name="Picture 909"/>
        <xdr:cNvPicPr preferRelativeResize="1">
          <a:picLocks noChangeAspect="1"/>
        </xdr:cNvPicPr>
      </xdr:nvPicPr>
      <xdr:blipFill>
        <a:blip r:embed="rId1"/>
        <a:stretch>
          <a:fillRect/>
        </a:stretch>
      </xdr:blipFill>
      <xdr:spPr>
        <a:xfrm>
          <a:off x="952500" y="1167765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88" name="Picture 38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89" name="Picture 38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90" name="Picture 39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91" name="Picture 39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92" name="Picture 39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93" name="Picture 5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94" name="Picture 5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95" name="Picture 13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96" name="Picture 13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97" name="Picture 13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98" name="Picture 13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99" name="Picture 19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00" name="Picture 19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01" name="Picture 19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02" name="Picture 19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03" name="Picture 19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04" name="Picture 19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05" name="Picture 19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06" name="Picture 20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07" name="Picture 20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08" name="Picture 20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09" name="Picture 20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10" name="Picture 22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11" name="Picture 22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12" name="Picture 22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13" name="Picture 22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14" name="Picture 22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15" name="Picture 22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16" name="Picture 23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17" name="Picture 23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18" name="Picture 23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19" name="Picture 23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20" name="Picture 23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21" name="Picture 25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22" name="Picture 25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23" name="Picture 25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24" name="Picture 25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25" name="Picture 25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26" name="Picture 26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27" name="Picture 26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28" name="Picture 26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29" name="Picture 26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30" name="Picture 26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31" name="Picture 26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32" name="Picture 28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33" name="Picture 28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34" name="Picture 28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35" name="Picture 28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36" name="Picture 28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37" name="Picture 29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38" name="Picture 29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39" name="Picture 29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40" name="Picture 29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41" name="Picture 29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42" name="Picture 29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43" name="Picture 31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44" name="Picture 31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45" name="Picture 31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46" name="Picture 31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47" name="Picture 31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48" name="Picture 32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49" name="Picture 32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50" name="Picture 32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51" name="Picture 32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52" name="Picture 32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53" name="Picture 32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54" name="Picture 34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55" name="Picture 34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56" name="Picture 34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57" name="Picture 34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58" name="Picture 34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59" name="Picture 35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60" name="Picture 35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61" name="Picture 35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62" name="Picture 35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63" name="Picture 35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64" name="Picture 35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65" name="Picture 37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66" name="Picture 37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67" name="Picture 37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68" name="Picture 37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69" name="Picture 37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70" name="Picture 38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71" name="Picture 38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72" name="Picture 38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73" name="Picture 38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74" name="Picture 38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75" name="Picture 38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76" name="Picture 40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77" name="Picture 40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78" name="Picture 40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79" name="Picture 40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80" name="Picture 40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81" name="Picture 41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82" name="Picture 41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83" name="Picture 41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84" name="Picture 41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85" name="Picture 41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86" name="Picture 41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87" name="Picture 43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88" name="Picture 43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89" name="Picture 43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90" name="Picture 43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91" name="Picture 44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92" name="Picture 44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93" name="Picture 44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94" name="Picture 44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95" name="Picture 44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96" name="Picture 44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97" name="Picture 44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98" name="Picture 46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99" name="Picture 46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00" name="Picture 46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01" name="Picture 46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02" name="Picture 47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03" name="Picture 47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04" name="Picture 47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05" name="Picture 47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06" name="Picture 47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07" name="Picture 47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08" name="Picture 47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09" name="Picture 49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10" name="Picture 49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11" name="Picture 49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12" name="Picture 49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13" name="Picture 50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14" name="Picture 50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15" name="Picture 50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16" name="Picture 50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17" name="Picture 50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18" name="Picture 50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19" name="Picture 50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20" name="Picture 54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21" name="Picture 54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22" name="Picture 54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23" name="Picture 54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24" name="Picture 55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25" name="Picture 55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26" name="Picture 55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27" name="Picture 55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28" name="Picture 55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29" name="Picture 55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30" name="Picture 55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31" name="Picture 57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32" name="Picture 57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33" name="Picture 57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34" name="Picture 57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35" name="Picture 58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36" name="Picture 58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37" name="Picture 58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38" name="Picture 58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39" name="Picture 58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40" name="Picture 58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41" name="Picture 58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42" name="Picture 60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43" name="Picture 60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44" name="Picture 60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45" name="Picture 61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46" name="Picture 61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47" name="Picture 61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48" name="Picture 61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49" name="Picture 61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50" name="Picture 61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51" name="Picture 61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52" name="Picture 62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53" name="Picture 63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54" name="Picture 63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55" name="Picture 64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56" name="Picture 64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57" name="Picture 64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58" name="Picture 64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59" name="Picture 64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60" name="Picture 64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61" name="Picture 64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62" name="Picture 64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63" name="Picture 65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64" name="Picture 66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65" name="Picture 66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66" name="Picture 67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67" name="Picture 67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68" name="Picture 67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69" name="Picture 67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70" name="Picture 67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71" name="Picture 67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72" name="Picture 67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73" name="Picture 67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74" name="Picture 68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75" name="Picture 69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76" name="Picture 69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77" name="Picture 70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78" name="Picture 70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79" name="Picture 70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80" name="Picture 70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81" name="Picture 70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82" name="Picture 70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83" name="Picture 70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84" name="Picture 70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85" name="Picture 71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86" name="Picture 72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87" name="Picture 72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88" name="Picture 73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89" name="Picture 73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90" name="Picture 73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91" name="Picture 73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92" name="Picture 73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93" name="Picture 73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94" name="Picture 73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95" name="Picture 73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96" name="Picture 74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97" name="Picture 75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98" name="Picture 75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99" name="Picture 76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00" name="Picture 76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01" name="Picture 76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02" name="Picture 76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03" name="Picture 76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04" name="Picture 76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05" name="Picture 76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06" name="Picture 76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07" name="Picture 77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08" name="Picture 78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09" name="Picture 79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10" name="Picture 79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11" name="Picture 79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12" name="Picture 79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13" name="Picture 79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14" name="Picture 79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15" name="Picture 79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16" name="Picture 79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17" name="Picture 80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18" name="Picture 80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19" name="Picture 82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20" name="Picture 82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21" name="Picture 82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22" name="Picture 82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23" name="Picture 82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24" name="Picture 82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25" name="Picture 82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26" name="Picture 82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27" name="Picture 82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28" name="Picture 83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29" name="Picture 83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30" name="Picture 85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31" name="Picture 85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32" name="Picture 85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33" name="Picture 85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34" name="Picture 85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35" name="Picture 85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36" name="Picture 85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37" name="Picture 85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38" name="Picture 85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39" name="Picture 86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40" name="Picture 86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41" name="Picture 88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42" name="Picture 88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43" name="Picture 88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44" name="Picture 88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45" name="Picture 88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46" name="Picture 88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47" name="Picture 88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48" name="Picture 88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49" name="Picture 89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50" name="Picture 89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51" name="Picture 38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52" name="Picture 38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53" name="Picture 39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54" name="Picture 39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55" name="Picture 39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56" name="Picture 5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57" name="Picture 5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58" name="Picture 13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59" name="Picture 13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60" name="Picture 13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61" name="Picture 13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62" name="Picture 19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63" name="Picture 19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64" name="Picture 19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65" name="Picture 19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66" name="Picture 19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67" name="Picture 19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68" name="Picture 19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69" name="Picture 20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70" name="Picture 20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71" name="Picture 20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72" name="Picture 20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73" name="Picture 22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74" name="Picture 22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75" name="Picture 22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76" name="Picture 22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77" name="Picture 22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78" name="Picture 22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79" name="Picture 23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80" name="Picture 23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81" name="Picture 23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82" name="Picture 23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83" name="Picture 23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84" name="Picture 25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85" name="Picture 25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86" name="Picture 25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87" name="Picture 25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88" name="Picture 25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89" name="Picture 26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90" name="Picture 26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91" name="Picture 26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92" name="Picture 26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93" name="Picture 26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94" name="Picture 26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95" name="Picture 28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96" name="Picture 28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97" name="Picture 28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98" name="Picture 28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99" name="Picture 28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00" name="Picture 29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01" name="Picture 29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02" name="Picture 29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03" name="Picture 29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04" name="Picture 29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05" name="Picture 29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06" name="Picture 31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07" name="Picture 31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08" name="Picture 31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09" name="Picture 31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10" name="Picture 31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11" name="Picture 32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12" name="Picture 32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13" name="Picture 32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14" name="Picture 32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15" name="Picture 32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16" name="Picture 32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17" name="Picture 34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18" name="Picture 34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19" name="Picture 34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20" name="Picture 34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21" name="Picture 34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22" name="Picture 35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23" name="Picture 35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24" name="Picture 35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25" name="Picture 35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26" name="Picture 35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27" name="Picture 35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28" name="Picture 37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29" name="Picture 37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30" name="Picture 37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31" name="Picture 37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32" name="Picture 37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33" name="Picture 38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34" name="Picture 38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35" name="Picture 38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36" name="Picture 38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37" name="Picture 38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38" name="Picture 38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39" name="Picture 40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40" name="Picture 40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41" name="Picture 40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42" name="Picture 40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43" name="Picture 40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44" name="Picture 41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45" name="Picture 41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46" name="Picture 41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47" name="Picture 41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48" name="Picture 41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49" name="Picture 41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50" name="Picture 43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51" name="Picture 43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52" name="Picture 43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53" name="Picture 43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54" name="Picture 44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55" name="Picture 44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56" name="Picture 44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57" name="Picture 44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58" name="Picture 44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59" name="Picture 44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60" name="Picture 44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61" name="Picture 46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62" name="Picture 46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63" name="Picture 46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64" name="Picture 46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65" name="Picture 47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66" name="Picture 47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67" name="Picture 47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68" name="Picture 47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69" name="Picture 47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70" name="Picture 47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71" name="Picture 47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72" name="Picture 49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73" name="Picture 49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74" name="Picture 49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75" name="Picture 49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76" name="Picture 50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77" name="Picture 50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78" name="Picture 50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79" name="Picture 50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80" name="Picture 50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81" name="Picture 50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82" name="Picture 50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83" name="Picture 54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84" name="Picture 54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85" name="Picture 54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86" name="Picture 54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87" name="Picture 55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88" name="Picture 55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89" name="Picture 55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90" name="Picture 55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91" name="Picture 55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92" name="Picture 55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93" name="Picture 55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94" name="Picture 57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95" name="Picture 57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96" name="Picture 57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97" name="Picture 57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98" name="Picture 58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799" name="Picture 58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00" name="Picture 58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01" name="Picture 58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02" name="Picture 58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03" name="Picture 58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04" name="Picture 58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05" name="Picture 60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06" name="Picture 60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07" name="Picture 60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08" name="Picture 61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09" name="Picture 61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10" name="Picture 61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11" name="Picture 61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12" name="Picture 61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13" name="Picture 61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14" name="Picture 61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15" name="Picture 62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16" name="Picture 63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17" name="Picture 63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18" name="Picture 64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19" name="Picture 64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20" name="Picture 64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21" name="Picture 64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22" name="Picture 64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23" name="Picture 64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24" name="Picture 64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25" name="Picture 64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26" name="Picture 65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27" name="Picture 66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28" name="Picture 66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29" name="Picture 67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30" name="Picture 67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31" name="Picture 67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32" name="Picture 67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33" name="Picture 67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34" name="Picture 67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35" name="Picture 67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36" name="Picture 67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37" name="Picture 68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38" name="Picture 69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39" name="Picture 69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40" name="Picture 70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41" name="Picture 70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42" name="Picture 70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43" name="Picture 70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44" name="Picture 70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45" name="Picture 70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46" name="Picture 70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47" name="Picture 70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48" name="Picture 71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49" name="Picture 72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50" name="Picture 72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51" name="Picture 73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52" name="Picture 73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53" name="Picture 73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54" name="Picture 73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55" name="Picture 73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56" name="Picture 73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57" name="Picture 73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58" name="Picture 73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59" name="Picture 74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60" name="Picture 75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61" name="Picture 75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62" name="Picture 76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63" name="Picture 76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64" name="Picture 76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65" name="Picture 76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66" name="Picture 76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67" name="Picture 76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68" name="Picture 76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69" name="Picture 76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70" name="Picture 77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71" name="Picture 78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72" name="Picture 79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73" name="Picture 79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74" name="Picture 79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75" name="Picture 79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76" name="Picture 795"/>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77" name="Picture 79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78" name="Picture 79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79" name="Picture 79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80" name="Picture 80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81" name="Picture 80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82" name="Picture 82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83" name="Picture 82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84" name="Picture 82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85" name="Picture 82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86" name="Picture 82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87" name="Picture 82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88" name="Picture 82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89" name="Picture 82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90" name="Picture 82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91" name="Picture 83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92" name="Picture 83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93" name="Picture 85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94" name="Picture 85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95" name="Picture 85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96" name="Picture 85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97" name="Picture 854"/>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98" name="Picture 85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99" name="Picture 85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00" name="Picture 85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01" name="Picture 85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02" name="Picture 86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03" name="Picture 86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04" name="Picture 880"/>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05" name="Picture 88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06" name="Picture 88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07" name="Picture 883"/>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08" name="Picture 886"/>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09" name="Picture 887"/>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10" name="Picture 888"/>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11" name="Picture 889"/>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12" name="Picture 891"/>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13" name="Picture 892"/>
        <xdr:cNvPicPr preferRelativeResize="1">
          <a:picLocks noChangeAspect="1"/>
        </xdr:cNvPicPr>
      </xdr:nvPicPr>
      <xdr:blipFill>
        <a:blip r:embed="rId1"/>
        <a:stretch>
          <a:fillRect/>
        </a:stretch>
      </xdr:blipFill>
      <xdr:spPr>
        <a:xfrm>
          <a:off x="952500" y="13106400"/>
          <a:ext cx="47625" cy="38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70" zoomScaleNormal="55" zoomScaleSheetLayoutView="70" workbookViewId="0" topLeftCell="A1">
      <selection activeCell="E14" sqref="E14"/>
    </sheetView>
  </sheetViews>
  <sheetFormatPr defaultColWidth="9.140625" defaultRowHeight="15"/>
  <cols>
    <col min="1" max="1" width="14.28125" style="1" customWidth="1"/>
    <col min="2" max="2" width="64.8515625" style="57" customWidth="1"/>
    <col min="3" max="3" width="13.57421875" style="1" customWidth="1"/>
    <col min="4" max="4" width="12.421875" style="1" customWidth="1"/>
    <col min="5" max="5" width="13.421875" style="1" customWidth="1"/>
    <col min="6" max="6" width="15.140625" style="1" hidden="1" customWidth="1"/>
    <col min="7" max="7" width="9.140625" style="1" hidden="1" customWidth="1"/>
    <col min="8" max="8" width="24.00390625" style="1" hidden="1" customWidth="1"/>
    <col min="9" max="9" width="16.7109375" style="1" hidden="1" customWidth="1"/>
    <col min="10" max="11" width="9.140625" style="1" hidden="1" customWidth="1"/>
    <col min="12" max="12" width="9.140625" style="1" customWidth="1"/>
    <col min="13" max="13" width="25.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3" t="s">
        <v>43</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63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64</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106.5" customHeight="1">
      <c r="A8" s="11" t="s">
        <v>42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7</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6" customFormat="1" ht="18.75" customHeight="1">
      <c r="A10" s="22" t="s">
        <v>8</v>
      </c>
      <c r="B10" s="50"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0" t="s">
        <v>51</v>
      </c>
      <c r="B11" s="52" t="s">
        <v>57</v>
      </c>
      <c r="C11" s="52" t="s">
        <v>14</v>
      </c>
      <c r="D11" s="52" t="s">
        <v>15</v>
      </c>
      <c r="E11" s="52" t="s">
        <v>16</v>
      </c>
      <c r="F11" s="52" t="s">
        <v>17</v>
      </c>
      <c r="G11" s="52"/>
      <c r="H11" s="59"/>
      <c r="I11" s="52" t="s">
        <v>18</v>
      </c>
      <c r="J11" s="52" t="s">
        <v>19</v>
      </c>
      <c r="K11" s="52" t="s">
        <v>20</v>
      </c>
      <c r="L11" s="52" t="s">
        <v>21</v>
      </c>
      <c r="M11" s="53" t="s">
        <v>50</v>
      </c>
      <c r="N11" s="52" t="s">
        <v>22</v>
      </c>
      <c r="O11" s="52" t="s">
        <v>46</v>
      </c>
      <c r="P11" s="52" t="s">
        <v>23</v>
      </c>
      <c r="Q11" s="52" t="s">
        <v>24</v>
      </c>
      <c r="R11" s="52" t="s">
        <v>25</v>
      </c>
      <c r="S11" s="52" t="s">
        <v>26</v>
      </c>
      <c r="T11" s="52" t="s">
        <v>27</v>
      </c>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4" t="s">
        <v>28</v>
      </c>
      <c r="BB11" s="54" t="s">
        <v>56</v>
      </c>
      <c r="BC11" s="55" t="s">
        <v>29</v>
      </c>
      <c r="IE11" s="17"/>
      <c r="IF11" s="17"/>
      <c r="IG11" s="17"/>
      <c r="IH11" s="17"/>
      <c r="II11" s="17"/>
    </row>
    <row r="12" spans="1:243" s="16" customFormat="1" ht="38.25" customHeight="1">
      <c r="A12" s="50">
        <v>1</v>
      </c>
      <c r="B12" s="50">
        <v>2</v>
      </c>
      <c r="C12" s="50">
        <v>3</v>
      </c>
      <c r="D12" s="50">
        <v>4</v>
      </c>
      <c r="E12" s="50">
        <v>5</v>
      </c>
      <c r="F12" s="50">
        <v>6</v>
      </c>
      <c r="G12" s="50">
        <v>7</v>
      </c>
      <c r="H12" s="22">
        <v>8</v>
      </c>
      <c r="I12" s="50">
        <v>9</v>
      </c>
      <c r="J12" s="50">
        <v>10</v>
      </c>
      <c r="K12" s="50">
        <v>11</v>
      </c>
      <c r="L12" s="50">
        <v>12</v>
      </c>
      <c r="M12" s="51">
        <v>6</v>
      </c>
      <c r="N12" s="51">
        <v>8</v>
      </c>
      <c r="O12" s="51">
        <v>9</v>
      </c>
      <c r="P12" s="51">
        <v>10</v>
      </c>
      <c r="Q12" s="51">
        <v>11</v>
      </c>
      <c r="R12" s="51">
        <v>12</v>
      </c>
      <c r="S12" s="51">
        <v>13</v>
      </c>
      <c r="T12" s="51">
        <v>14</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15</v>
      </c>
      <c r="BB12" s="51">
        <v>7</v>
      </c>
      <c r="BC12" s="51">
        <v>8</v>
      </c>
      <c r="IE12" s="17"/>
      <c r="IF12" s="17"/>
      <c r="IG12" s="17"/>
      <c r="IH12" s="17"/>
      <c r="II12" s="17"/>
    </row>
    <row r="13" spans="1:243" s="16" customFormat="1" ht="30">
      <c r="A13" s="22">
        <v>1</v>
      </c>
      <c r="B13" s="63" t="s">
        <v>62</v>
      </c>
      <c r="C13" s="58" t="s">
        <v>30</v>
      </c>
      <c r="D13" s="64">
        <v>1</v>
      </c>
      <c r="E13" s="64" t="s">
        <v>31</v>
      </c>
      <c r="F13" s="36"/>
      <c r="G13" s="37"/>
      <c r="H13" s="60"/>
      <c r="I13" s="36" t="s">
        <v>32</v>
      </c>
      <c r="J13" s="38">
        <f>IF(I13="Less(-)",-1,1)</f>
        <v>1</v>
      </c>
      <c r="K13" s="37" t="s">
        <v>33</v>
      </c>
      <c r="L13" s="37" t="s">
        <v>4</v>
      </c>
      <c r="M13" s="43"/>
      <c r="N13" s="37"/>
      <c r="O13" s="43"/>
      <c r="P13" s="40"/>
      <c r="Q13" s="37"/>
      <c r="R13" s="37"/>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39">
        <f>D13*M13</f>
        <v>0</v>
      </c>
      <c r="BB13" s="39">
        <f>BA13+(BA13*O13/100)</f>
        <v>0</v>
      </c>
      <c r="BC13" s="56" t="str">
        <f>SpellNumber(L13,BB13)</f>
        <v>INR Zero Only</v>
      </c>
      <c r="IA13" s="16">
        <v>1.1</v>
      </c>
      <c r="IB13" s="16" t="s">
        <v>52</v>
      </c>
      <c r="IC13" s="16" t="s">
        <v>30</v>
      </c>
      <c r="ID13" s="16">
        <v>22</v>
      </c>
      <c r="IE13" s="17" t="s">
        <v>53</v>
      </c>
      <c r="IF13" s="17"/>
      <c r="IG13" s="17"/>
      <c r="IH13" s="17"/>
      <c r="II13" s="17"/>
    </row>
    <row r="14" spans="1:243" s="18" customFormat="1" ht="58.5" customHeight="1">
      <c r="A14" s="76" t="s">
        <v>35</v>
      </c>
      <c r="B14" s="77"/>
      <c r="C14" s="44"/>
      <c r="D14" s="44"/>
      <c r="E14" s="44"/>
      <c r="F14" s="42"/>
      <c r="G14" s="44"/>
      <c r="H14" s="45"/>
      <c r="I14" s="45"/>
      <c r="J14" s="45"/>
      <c r="K14" s="45"/>
      <c r="L14" s="44"/>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SUM(BA13:BA13)</f>
        <v>0</v>
      </c>
      <c r="BB14" s="47">
        <f>SUM(BB13:BB13)</f>
        <v>0</v>
      </c>
      <c r="BC14" s="56" t="str">
        <f>SpellNumber($E$2,BB14)</f>
        <v>INR Zero Only</v>
      </c>
      <c r="IA14" s="18" t="s">
        <v>35</v>
      </c>
      <c r="IE14" s="19"/>
      <c r="IF14" s="19" t="s">
        <v>34</v>
      </c>
      <c r="IG14" s="19" t="s">
        <v>36</v>
      </c>
      <c r="IH14" s="19">
        <v>10</v>
      </c>
      <c r="II14" s="19" t="s">
        <v>31</v>
      </c>
    </row>
    <row r="15" spans="1:243" s="20" customFormat="1" ht="54.75" customHeight="1" hidden="1">
      <c r="A15" s="48" t="s">
        <v>37</v>
      </c>
      <c r="B15" s="49"/>
      <c r="C15" s="25"/>
      <c r="D15" s="26"/>
      <c r="E15" s="27" t="s">
        <v>38</v>
      </c>
      <c r="F15" s="28"/>
      <c r="G15" s="29"/>
      <c r="H15" s="30"/>
      <c r="I15" s="30"/>
      <c r="J15" s="30"/>
      <c r="K15" s="31"/>
      <c r="L15" s="32"/>
      <c r="M15" s="33" t="s">
        <v>39</v>
      </c>
      <c r="N15" s="30"/>
      <c r="O15" s="24"/>
      <c r="P15" s="24"/>
      <c r="Q15" s="24"/>
      <c r="R15" s="24"/>
      <c r="S15" s="24"/>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4">
        <f>IF(ISBLANK(F15),0,IF(E15="Excess (+)",ROUND(BA14+(BA14*F15),2),IF(E15="Less (-)",ROUND(BA14+(BA14*F15*(-1)),2),0)))</f>
        <v>0</v>
      </c>
      <c r="BB15" s="35">
        <f>ROUND(BA15,0)</f>
        <v>0</v>
      </c>
      <c r="BC15" s="23" t="str">
        <f>SpellNumber(L15,BB15)</f>
        <v> Zero Only</v>
      </c>
      <c r="IA15" s="20" t="s">
        <v>37</v>
      </c>
      <c r="IE15" s="21" t="s">
        <v>38</v>
      </c>
      <c r="IF15" s="21"/>
      <c r="IG15" s="21"/>
      <c r="IH15" s="21"/>
      <c r="II15" s="21"/>
    </row>
    <row r="16" spans="1:243" s="20" customFormat="1" ht="43.5" customHeight="1">
      <c r="A16" s="76" t="s">
        <v>40</v>
      </c>
      <c r="B16" s="77"/>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A16" s="20" t="s">
        <v>40</v>
      </c>
      <c r="IC16" s="20" t="s">
        <v>45</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list" allowBlank="1" showInputMessage="1" showErrorMessage="1" sqref="L13:L16">
      <formula1>"INR"</formula1>
    </dataValidation>
  </dataValidations>
  <printOptions/>
  <pageMargins left="0.35" right="0.24027777777777778" top="0.75" bottom="0.44027777777777777" header="0.5118055555555555" footer="0.5118055555555555"/>
  <pageSetup horizontalDpi="300" verticalDpi="300" orientation="portrait" paperSize="9" scale="3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2">
    <tabColor indexed="56"/>
  </sheetPr>
  <dimension ref="A1:II25"/>
  <sheetViews>
    <sheetView showGridLines="0" view="pageBreakPreview" zoomScale="55" zoomScaleNormal="55" zoomScaleSheetLayoutView="55" workbookViewId="0" topLeftCell="A1">
      <selection activeCell="B22" sqref="B22"/>
    </sheetView>
  </sheetViews>
  <sheetFormatPr defaultColWidth="9.140625" defaultRowHeight="15"/>
  <cols>
    <col min="1" max="1" width="14.28125" style="1" customWidth="1"/>
    <col min="2" max="2" width="64.8515625" style="69" customWidth="1"/>
    <col min="3" max="3" width="13.57421875" style="1" customWidth="1"/>
    <col min="4" max="4" width="12.421875" style="1" customWidth="1"/>
    <col min="5" max="5" width="13.421875" style="1" customWidth="1"/>
    <col min="6" max="6" width="15.140625" style="1" hidden="1" customWidth="1"/>
    <col min="7" max="7" width="9.140625" style="1" hidden="1" customWidth="1"/>
    <col min="8" max="8" width="24.00390625" style="1" hidden="1" customWidth="1"/>
    <col min="9" max="9" width="16.7109375" style="1" hidden="1" customWidth="1"/>
    <col min="10" max="11" width="9.140625" style="1" hidden="1" customWidth="1"/>
    <col min="12" max="12" width="9.140625" style="1" customWidth="1"/>
    <col min="13" max="13" width="25.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65" t="s">
        <v>1</v>
      </c>
      <c r="C2" s="7" t="s">
        <v>2</v>
      </c>
      <c r="D2" s="7" t="s">
        <v>3</v>
      </c>
      <c r="E2" s="7" t="s">
        <v>4</v>
      </c>
      <c r="J2" s="8"/>
      <c r="K2" s="8"/>
      <c r="L2" s="8"/>
      <c r="O2" s="5"/>
      <c r="P2" s="5"/>
      <c r="Q2" s="6"/>
    </row>
    <row r="3" spans="1:243" s="4" customFormat="1" ht="30" customHeight="1" hidden="1">
      <c r="A3" s="4" t="s">
        <v>5</v>
      </c>
      <c r="B3" s="66"/>
      <c r="IE3" s="6"/>
      <c r="IF3" s="6"/>
      <c r="IG3" s="6"/>
      <c r="IH3" s="6"/>
      <c r="II3" s="6"/>
    </row>
    <row r="4" spans="1:243" s="9" customFormat="1" ht="30" customHeight="1">
      <c r="A4" s="73" t="s">
        <v>43</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63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64</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106.5" customHeight="1">
      <c r="A8" s="11" t="s">
        <v>42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7</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0" t="s">
        <v>51</v>
      </c>
      <c r="B11" s="67" t="s">
        <v>57</v>
      </c>
      <c r="C11" s="52" t="s">
        <v>14</v>
      </c>
      <c r="D11" s="52" t="s">
        <v>15</v>
      </c>
      <c r="E11" s="52" t="s">
        <v>16</v>
      </c>
      <c r="F11" s="52" t="s">
        <v>17</v>
      </c>
      <c r="G11" s="52"/>
      <c r="H11" s="59"/>
      <c r="I11" s="52" t="s">
        <v>18</v>
      </c>
      <c r="J11" s="52" t="s">
        <v>19</v>
      </c>
      <c r="K11" s="52" t="s">
        <v>20</v>
      </c>
      <c r="L11" s="52" t="s">
        <v>21</v>
      </c>
      <c r="M11" s="53" t="s">
        <v>50</v>
      </c>
      <c r="N11" s="52" t="s">
        <v>22</v>
      </c>
      <c r="O11" s="52" t="s">
        <v>46</v>
      </c>
      <c r="P11" s="52" t="s">
        <v>23</v>
      </c>
      <c r="Q11" s="52" t="s">
        <v>24</v>
      </c>
      <c r="R11" s="52" t="s">
        <v>25</v>
      </c>
      <c r="S11" s="52" t="s">
        <v>26</v>
      </c>
      <c r="T11" s="52" t="s">
        <v>27</v>
      </c>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4" t="s">
        <v>28</v>
      </c>
      <c r="BB11" s="54" t="s">
        <v>56</v>
      </c>
      <c r="BC11" s="55" t="s">
        <v>29</v>
      </c>
      <c r="IE11" s="17"/>
      <c r="IF11" s="17"/>
      <c r="IG11" s="17"/>
      <c r="IH11" s="17"/>
      <c r="II11" s="17"/>
    </row>
    <row r="12" spans="1:243" s="16" customFormat="1" ht="38.25" customHeight="1">
      <c r="A12" s="50">
        <v>1</v>
      </c>
      <c r="B12" s="22">
        <v>2</v>
      </c>
      <c r="C12" s="50">
        <v>3</v>
      </c>
      <c r="D12" s="50">
        <v>4</v>
      </c>
      <c r="E12" s="50">
        <v>5</v>
      </c>
      <c r="F12" s="50">
        <v>6</v>
      </c>
      <c r="G12" s="50">
        <v>7</v>
      </c>
      <c r="H12" s="22">
        <v>8</v>
      </c>
      <c r="I12" s="50">
        <v>9</v>
      </c>
      <c r="J12" s="50">
        <v>10</v>
      </c>
      <c r="K12" s="50">
        <v>11</v>
      </c>
      <c r="L12" s="50">
        <v>12</v>
      </c>
      <c r="M12" s="51">
        <v>6</v>
      </c>
      <c r="N12" s="51">
        <v>8</v>
      </c>
      <c r="O12" s="51">
        <v>9</v>
      </c>
      <c r="P12" s="51">
        <v>10</v>
      </c>
      <c r="Q12" s="51">
        <v>11</v>
      </c>
      <c r="R12" s="51">
        <v>12</v>
      </c>
      <c r="S12" s="51">
        <v>13</v>
      </c>
      <c r="T12" s="51">
        <v>14</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15</v>
      </c>
      <c r="BB12" s="51">
        <v>7</v>
      </c>
      <c r="BC12" s="51">
        <v>8</v>
      </c>
      <c r="IE12" s="17"/>
      <c r="IF12" s="17"/>
      <c r="IG12" s="17"/>
      <c r="IH12" s="17"/>
      <c r="II12" s="17"/>
    </row>
    <row r="13" spans="1:243" s="16" customFormat="1" ht="102" customHeight="1">
      <c r="A13" s="22">
        <v>1</v>
      </c>
      <c r="B13" s="83" t="s">
        <v>65</v>
      </c>
      <c r="C13" s="58" t="s">
        <v>30</v>
      </c>
      <c r="D13" s="62">
        <v>1</v>
      </c>
      <c r="E13" s="85" t="s">
        <v>31</v>
      </c>
      <c r="F13" s="36"/>
      <c r="G13" s="37"/>
      <c r="H13" s="60"/>
      <c r="I13" s="36" t="s">
        <v>32</v>
      </c>
      <c r="J13" s="38">
        <f>IF(I13="Less(-)",-1,1)</f>
        <v>1</v>
      </c>
      <c r="K13" s="37" t="s">
        <v>33</v>
      </c>
      <c r="L13" s="37" t="s">
        <v>4</v>
      </c>
      <c r="M13" s="43"/>
      <c r="N13" s="37"/>
      <c r="O13" s="43"/>
      <c r="P13" s="40"/>
      <c r="Q13" s="37"/>
      <c r="R13" s="37"/>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39">
        <f>D13*M13</f>
        <v>0</v>
      </c>
      <c r="BB13" s="39">
        <f>BA13+(BA13*O13/100)</f>
        <v>0</v>
      </c>
      <c r="BC13" s="56" t="str">
        <f>SpellNumber(L13,BB13)</f>
        <v>INR Zero Only</v>
      </c>
      <c r="IA13" s="16">
        <v>1.1</v>
      </c>
      <c r="IB13" s="16" t="s">
        <v>52</v>
      </c>
      <c r="IC13" s="16" t="s">
        <v>30</v>
      </c>
      <c r="ID13" s="16">
        <v>22</v>
      </c>
      <c r="IE13" s="17" t="s">
        <v>53</v>
      </c>
      <c r="IF13" s="17"/>
      <c r="IG13" s="17"/>
      <c r="IH13" s="17"/>
      <c r="II13" s="17"/>
    </row>
    <row r="14" spans="1:243" s="16" customFormat="1" ht="102" customHeight="1">
      <c r="A14" s="22">
        <v>2</v>
      </c>
      <c r="B14" s="83" t="s">
        <v>66</v>
      </c>
      <c r="C14" s="58" t="s">
        <v>44</v>
      </c>
      <c r="D14" s="62">
        <v>1</v>
      </c>
      <c r="E14" s="85" t="s">
        <v>31</v>
      </c>
      <c r="F14" s="36"/>
      <c r="G14" s="37"/>
      <c r="H14" s="61"/>
      <c r="I14" s="36" t="s">
        <v>32</v>
      </c>
      <c r="J14" s="38">
        <f>IF(I14="Less(-)",-1,1)</f>
        <v>1</v>
      </c>
      <c r="K14" s="37" t="s">
        <v>33</v>
      </c>
      <c r="L14" s="37" t="s">
        <v>4</v>
      </c>
      <c r="M14" s="43"/>
      <c r="N14" s="37"/>
      <c r="O14" s="43"/>
      <c r="P14" s="40"/>
      <c r="Q14" s="37"/>
      <c r="R14" s="37"/>
      <c r="S14" s="40"/>
      <c r="T14" s="40"/>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39">
        <f>D14*M14</f>
        <v>0</v>
      </c>
      <c r="BB14" s="39">
        <f>BA14+(BA14*O14/100)</f>
        <v>0</v>
      </c>
      <c r="BC14" s="56" t="str">
        <f>SpellNumber(L14,BB14)</f>
        <v>INR Zero Only</v>
      </c>
      <c r="IA14" s="16">
        <v>2</v>
      </c>
      <c r="IB14" s="16" t="s">
        <v>54</v>
      </c>
      <c r="IE14" s="17"/>
      <c r="IF14" s="17"/>
      <c r="IG14" s="17"/>
      <c r="IH14" s="17"/>
      <c r="II14" s="17"/>
    </row>
    <row r="15" spans="1:243" s="16" customFormat="1" ht="102" customHeight="1">
      <c r="A15" s="22">
        <v>3</v>
      </c>
      <c r="B15" s="83" t="s">
        <v>67</v>
      </c>
      <c r="C15" s="58" t="s">
        <v>47</v>
      </c>
      <c r="D15" s="62">
        <v>1</v>
      </c>
      <c r="E15" s="85" t="s">
        <v>31</v>
      </c>
      <c r="F15" s="36"/>
      <c r="G15" s="37"/>
      <c r="H15" s="60"/>
      <c r="I15" s="36" t="s">
        <v>32</v>
      </c>
      <c r="J15" s="38">
        <f aca="true" t="shared" si="0" ref="J15:J22">IF(I15="Less(-)",-1,1)</f>
        <v>1</v>
      </c>
      <c r="K15" s="37" t="s">
        <v>33</v>
      </c>
      <c r="L15" s="37" t="s">
        <v>4</v>
      </c>
      <c r="M15" s="43"/>
      <c r="N15" s="37"/>
      <c r="O15" s="43"/>
      <c r="P15" s="40"/>
      <c r="Q15" s="37"/>
      <c r="R15" s="37"/>
      <c r="S15" s="40"/>
      <c r="T15" s="40"/>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39">
        <f>D15*M15</f>
        <v>0</v>
      </c>
      <c r="BB15" s="39">
        <f>BA15+(BA15*O15/100)</f>
        <v>0</v>
      </c>
      <c r="BC15" s="56" t="str">
        <f>SpellNumber(L15,BB15)</f>
        <v>INR Zero Only</v>
      </c>
      <c r="IA15" s="16">
        <v>2.1</v>
      </c>
      <c r="IB15" s="16" t="s">
        <v>55</v>
      </c>
      <c r="IC15" s="16" t="s">
        <v>44</v>
      </c>
      <c r="ID15" s="16">
        <v>6</v>
      </c>
      <c r="IE15" s="17" t="s">
        <v>53</v>
      </c>
      <c r="IF15" s="17"/>
      <c r="IG15" s="17"/>
      <c r="IH15" s="17"/>
      <c r="II15" s="17"/>
    </row>
    <row r="16" spans="1:243" s="16" customFormat="1" ht="49.5" customHeight="1">
      <c r="A16" s="22">
        <v>4</v>
      </c>
      <c r="B16" s="83" t="s">
        <v>68</v>
      </c>
      <c r="C16" s="58" t="s">
        <v>48</v>
      </c>
      <c r="D16" s="62">
        <v>1</v>
      </c>
      <c r="E16" s="85" t="s">
        <v>75</v>
      </c>
      <c r="F16" s="36"/>
      <c r="G16" s="37"/>
      <c r="H16" s="60"/>
      <c r="I16" s="36" t="s">
        <v>32</v>
      </c>
      <c r="J16" s="38">
        <f t="shared" si="0"/>
        <v>1</v>
      </c>
      <c r="K16" s="37" t="s">
        <v>33</v>
      </c>
      <c r="L16" s="37" t="s">
        <v>4</v>
      </c>
      <c r="M16" s="43"/>
      <c r="N16" s="37"/>
      <c r="O16" s="43"/>
      <c r="P16" s="40"/>
      <c r="Q16" s="37"/>
      <c r="R16" s="37"/>
      <c r="S16" s="40"/>
      <c r="T16" s="40"/>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39">
        <f aca="true" t="shared" si="1" ref="BA16:BA22">D16*M16</f>
        <v>0</v>
      </c>
      <c r="BB16" s="39">
        <f aca="true" t="shared" si="2" ref="BB16:BB22">BA16+(BA16*O16/100)</f>
        <v>0</v>
      </c>
      <c r="BC16" s="56" t="str">
        <f aca="true" t="shared" si="3" ref="BC16:BC22">SpellNumber(L16,BB16)</f>
        <v>INR Zero Only</v>
      </c>
      <c r="IE16" s="17"/>
      <c r="IF16" s="17"/>
      <c r="IG16" s="17"/>
      <c r="IH16" s="17"/>
      <c r="II16" s="17"/>
    </row>
    <row r="17" spans="1:243" s="16" customFormat="1" ht="49.5" customHeight="1">
      <c r="A17" s="22">
        <v>5</v>
      </c>
      <c r="B17" s="83" t="s">
        <v>69</v>
      </c>
      <c r="C17" s="58" t="s">
        <v>36</v>
      </c>
      <c r="D17" s="62">
        <v>1</v>
      </c>
      <c r="E17" s="85" t="s">
        <v>31</v>
      </c>
      <c r="F17" s="36"/>
      <c r="G17" s="37"/>
      <c r="H17" s="60"/>
      <c r="I17" s="36" t="s">
        <v>32</v>
      </c>
      <c r="J17" s="38">
        <f t="shared" si="0"/>
        <v>1</v>
      </c>
      <c r="K17" s="37" t="s">
        <v>33</v>
      </c>
      <c r="L17" s="37" t="s">
        <v>4</v>
      </c>
      <c r="M17" s="43"/>
      <c r="N17" s="37"/>
      <c r="O17" s="43"/>
      <c r="P17" s="40"/>
      <c r="Q17" s="37"/>
      <c r="R17" s="37"/>
      <c r="S17" s="40"/>
      <c r="T17" s="40"/>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39">
        <f t="shared" si="1"/>
        <v>0</v>
      </c>
      <c r="BB17" s="39">
        <f t="shared" si="2"/>
        <v>0</v>
      </c>
      <c r="BC17" s="56" t="str">
        <f t="shared" si="3"/>
        <v>INR Zero Only</v>
      </c>
      <c r="IE17" s="17"/>
      <c r="IF17" s="17"/>
      <c r="IG17" s="17"/>
      <c r="IH17" s="17"/>
      <c r="II17" s="17"/>
    </row>
    <row r="18" spans="1:243" s="16" customFormat="1" ht="49.5" customHeight="1">
      <c r="A18" s="22">
        <v>6</v>
      </c>
      <c r="B18" s="83" t="s">
        <v>70</v>
      </c>
      <c r="C18" s="58" t="s">
        <v>49</v>
      </c>
      <c r="D18" s="62">
        <v>1</v>
      </c>
      <c r="E18" s="85" t="s">
        <v>31</v>
      </c>
      <c r="F18" s="36"/>
      <c r="G18" s="37"/>
      <c r="H18" s="60"/>
      <c r="I18" s="36" t="s">
        <v>32</v>
      </c>
      <c r="J18" s="38">
        <f t="shared" si="0"/>
        <v>1</v>
      </c>
      <c r="K18" s="37" t="s">
        <v>33</v>
      </c>
      <c r="L18" s="37" t="s">
        <v>4</v>
      </c>
      <c r="M18" s="43"/>
      <c r="N18" s="37"/>
      <c r="O18" s="43"/>
      <c r="P18" s="40"/>
      <c r="Q18" s="37"/>
      <c r="R18" s="37"/>
      <c r="S18" s="40"/>
      <c r="T18" s="40"/>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39">
        <f t="shared" si="1"/>
        <v>0</v>
      </c>
      <c r="BB18" s="39">
        <f t="shared" si="2"/>
        <v>0</v>
      </c>
      <c r="BC18" s="56" t="str">
        <f t="shared" si="3"/>
        <v>INR Zero Only</v>
      </c>
      <c r="IE18" s="17"/>
      <c r="IF18" s="17"/>
      <c r="IG18" s="17"/>
      <c r="IH18" s="17"/>
      <c r="II18" s="17"/>
    </row>
    <row r="19" spans="1:243" s="16" customFormat="1" ht="63" customHeight="1">
      <c r="A19" s="22">
        <v>7</v>
      </c>
      <c r="B19" s="83" t="s">
        <v>71</v>
      </c>
      <c r="C19" s="58" t="s">
        <v>58</v>
      </c>
      <c r="D19" s="62">
        <v>1</v>
      </c>
      <c r="E19" s="85" t="s">
        <v>31</v>
      </c>
      <c r="F19" s="36"/>
      <c r="G19" s="37"/>
      <c r="H19" s="60"/>
      <c r="I19" s="36" t="s">
        <v>32</v>
      </c>
      <c r="J19" s="38">
        <f t="shared" si="0"/>
        <v>1</v>
      </c>
      <c r="K19" s="37" t="s">
        <v>33</v>
      </c>
      <c r="L19" s="37" t="s">
        <v>4</v>
      </c>
      <c r="M19" s="43"/>
      <c r="N19" s="37"/>
      <c r="O19" s="43"/>
      <c r="P19" s="40"/>
      <c r="Q19" s="37"/>
      <c r="R19" s="37"/>
      <c r="S19" s="40"/>
      <c r="T19" s="40"/>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39">
        <f t="shared" si="1"/>
        <v>0</v>
      </c>
      <c r="BB19" s="39">
        <f t="shared" si="2"/>
        <v>0</v>
      </c>
      <c r="BC19" s="56" t="str">
        <f t="shared" si="3"/>
        <v>INR Zero Only</v>
      </c>
      <c r="IE19" s="17"/>
      <c r="IF19" s="17"/>
      <c r="IG19" s="17"/>
      <c r="IH19" s="17"/>
      <c r="II19" s="17"/>
    </row>
    <row r="20" spans="1:243" s="16" customFormat="1" ht="49.5" customHeight="1">
      <c r="A20" s="22">
        <v>8</v>
      </c>
      <c r="B20" s="83" t="s">
        <v>72</v>
      </c>
      <c r="C20" s="58" t="s">
        <v>59</v>
      </c>
      <c r="D20" s="62">
        <v>1</v>
      </c>
      <c r="E20" s="85" t="s">
        <v>31</v>
      </c>
      <c r="F20" s="36"/>
      <c r="G20" s="37"/>
      <c r="H20" s="60"/>
      <c r="I20" s="36" t="s">
        <v>32</v>
      </c>
      <c r="J20" s="38">
        <f t="shared" si="0"/>
        <v>1</v>
      </c>
      <c r="K20" s="37" t="s">
        <v>33</v>
      </c>
      <c r="L20" s="37" t="s">
        <v>4</v>
      </c>
      <c r="M20" s="43"/>
      <c r="N20" s="37"/>
      <c r="O20" s="43"/>
      <c r="P20" s="40"/>
      <c r="Q20" s="37"/>
      <c r="R20" s="37"/>
      <c r="S20" s="40"/>
      <c r="T20" s="40"/>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39">
        <f t="shared" si="1"/>
        <v>0</v>
      </c>
      <c r="BB20" s="39">
        <f t="shared" si="2"/>
        <v>0</v>
      </c>
      <c r="BC20" s="56" t="str">
        <f t="shared" si="3"/>
        <v>INR Zero Only</v>
      </c>
      <c r="IE20" s="17"/>
      <c r="IF20" s="17"/>
      <c r="IG20" s="17"/>
      <c r="IH20" s="17"/>
      <c r="II20" s="17"/>
    </row>
    <row r="21" spans="1:243" s="16" customFormat="1" ht="49.5" customHeight="1">
      <c r="A21" s="22">
        <v>9</v>
      </c>
      <c r="B21" s="83" t="s">
        <v>73</v>
      </c>
      <c r="C21" s="58" t="s">
        <v>60</v>
      </c>
      <c r="D21" s="62">
        <v>1</v>
      </c>
      <c r="E21" s="85" t="s">
        <v>31</v>
      </c>
      <c r="F21" s="36"/>
      <c r="G21" s="37"/>
      <c r="H21" s="60"/>
      <c r="I21" s="36" t="s">
        <v>32</v>
      </c>
      <c r="J21" s="38">
        <f t="shared" si="0"/>
        <v>1</v>
      </c>
      <c r="K21" s="37" t="s">
        <v>33</v>
      </c>
      <c r="L21" s="37" t="s">
        <v>4</v>
      </c>
      <c r="M21" s="43"/>
      <c r="N21" s="37"/>
      <c r="O21" s="43"/>
      <c r="P21" s="40"/>
      <c r="Q21" s="37"/>
      <c r="R21" s="37"/>
      <c r="S21" s="40"/>
      <c r="T21" s="40"/>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39">
        <f t="shared" si="1"/>
        <v>0</v>
      </c>
      <c r="BB21" s="39">
        <f t="shared" si="2"/>
        <v>0</v>
      </c>
      <c r="BC21" s="56" t="str">
        <f t="shared" si="3"/>
        <v>INR Zero Only</v>
      </c>
      <c r="IE21" s="17"/>
      <c r="IF21" s="17"/>
      <c r="IG21" s="17"/>
      <c r="IH21" s="17"/>
      <c r="II21" s="17"/>
    </row>
    <row r="22" spans="1:243" s="16" customFormat="1" ht="49.5" customHeight="1">
      <c r="A22" s="22">
        <v>10</v>
      </c>
      <c r="B22" s="84" t="s">
        <v>74</v>
      </c>
      <c r="C22" s="58" t="s">
        <v>61</v>
      </c>
      <c r="D22" s="62">
        <v>1</v>
      </c>
      <c r="E22" s="85" t="s">
        <v>31</v>
      </c>
      <c r="F22" s="36"/>
      <c r="G22" s="37"/>
      <c r="H22" s="60"/>
      <c r="I22" s="36" t="s">
        <v>32</v>
      </c>
      <c r="J22" s="38">
        <f t="shared" si="0"/>
        <v>1</v>
      </c>
      <c r="K22" s="37" t="s">
        <v>33</v>
      </c>
      <c r="L22" s="37" t="s">
        <v>4</v>
      </c>
      <c r="M22" s="43"/>
      <c r="N22" s="37"/>
      <c r="O22" s="43"/>
      <c r="P22" s="40"/>
      <c r="Q22" s="37"/>
      <c r="R22" s="37"/>
      <c r="S22" s="40"/>
      <c r="T22" s="40"/>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39">
        <f t="shared" si="1"/>
        <v>0</v>
      </c>
      <c r="BB22" s="39">
        <f t="shared" si="2"/>
        <v>0</v>
      </c>
      <c r="BC22" s="56" t="str">
        <f t="shared" si="3"/>
        <v>INR Zero Only</v>
      </c>
      <c r="IE22" s="17"/>
      <c r="IF22" s="17"/>
      <c r="IG22" s="17"/>
      <c r="IH22" s="17"/>
      <c r="II22" s="17"/>
    </row>
    <row r="23" spans="1:243" s="18" customFormat="1" ht="58.5" customHeight="1">
      <c r="A23" s="76" t="s">
        <v>35</v>
      </c>
      <c r="B23" s="77"/>
      <c r="C23" s="44"/>
      <c r="D23" s="44"/>
      <c r="E23" s="44"/>
      <c r="F23" s="42"/>
      <c r="G23" s="44"/>
      <c r="H23" s="45"/>
      <c r="I23" s="45"/>
      <c r="J23" s="45"/>
      <c r="K23" s="45"/>
      <c r="L23" s="44"/>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SUM(BA13:BA22)</f>
        <v>0</v>
      </c>
      <c r="BB23" s="47">
        <f>SUM(BB13:BB22)</f>
        <v>0</v>
      </c>
      <c r="BC23" s="56" t="str">
        <f>SpellNumber($E$2,BB23)</f>
        <v>INR Zero Only</v>
      </c>
      <c r="IA23" s="18" t="s">
        <v>35</v>
      </c>
      <c r="IE23" s="19"/>
      <c r="IF23" s="19" t="s">
        <v>34</v>
      </c>
      <c r="IG23" s="19" t="s">
        <v>36</v>
      </c>
      <c r="IH23" s="19">
        <v>10</v>
      </c>
      <c r="II23" s="19" t="s">
        <v>31</v>
      </c>
    </row>
    <row r="24" spans="1:243" s="20" customFormat="1" ht="54.75" customHeight="1" hidden="1">
      <c r="A24" s="48" t="s">
        <v>37</v>
      </c>
      <c r="B24" s="68"/>
      <c r="C24" s="25"/>
      <c r="D24" s="26"/>
      <c r="E24" s="27" t="s">
        <v>38</v>
      </c>
      <c r="F24" s="28"/>
      <c r="G24" s="29"/>
      <c r="H24" s="30"/>
      <c r="I24" s="30"/>
      <c r="J24" s="30"/>
      <c r="K24" s="31"/>
      <c r="L24" s="32"/>
      <c r="M24" s="33" t="s">
        <v>39</v>
      </c>
      <c r="N24" s="30"/>
      <c r="O24" s="24"/>
      <c r="P24" s="24"/>
      <c r="Q24" s="24"/>
      <c r="R24" s="24"/>
      <c r="S24" s="24"/>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4">
        <f>IF(ISBLANK(F24),0,IF(E24="Excess (+)",ROUND(BA23+(BA23*F24),2),IF(E24="Less (-)",ROUND(BA23+(BA23*F24*(-1)),2),0)))</f>
        <v>0</v>
      </c>
      <c r="BB24" s="35">
        <f>ROUND(BA24,0)</f>
        <v>0</v>
      </c>
      <c r="BC24" s="23" t="str">
        <f>SpellNumber(L24,BB24)</f>
        <v> Zero Only</v>
      </c>
      <c r="IA24" s="20" t="s">
        <v>37</v>
      </c>
      <c r="IE24" s="21" t="s">
        <v>38</v>
      </c>
      <c r="IF24" s="21"/>
      <c r="IG24" s="21"/>
      <c r="IH24" s="21"/>
      <c r="II24" s="21"/>
    </row>
    <row r="25" spans="1:243" s="20" customFormat="1" ht="43.5" customHeight="1">
      <c r="A25" s="76" t="s">
        <v>40</v>
      </c>
      <c r="B25" s="77"/>
      <c r="C25" s="78" t="str">
        <f>SpellNumber($E$2,BB23)</f>
        <v>INR Zero Only</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80"/>
      <c r="IA25" s="20" t="s">
        <v>40</v>
      </c>
      <c r="IC25" s="20" t="s">
        <v>45</v>
      </c>
      <c r="IE25" s="21"/>
      <c r="IF25" s="21"/>
      <c r="IG25" s="21"/>
      <c r="IH25" s="21"/>
      <c r="II25" s="21"/>
    </row>
  </sheetData>
  <sheetProtection password="E491" sheet="1"/>
  <mergeCells count="10">
    <mergeCell ref="A9:BC9"/>
    <mergeCell ref="A23:B23"/>
    <mergeCell ref="A25:B25"/>
    <mergeCell ref="C25:BC25"/>
    <mergeCell ref="A1:L1"/>
    <mergeCell ref="A4:BC4"/>
    <mergeCell ref="A5:BC5"/>
    <mergeCell ref="A6:BC6"/>
    <mergeCell ref="A7:BC7"/>
    <mergeCell ref="B8:BC8"/>
  </mergeCells>
  <dataValidations count="17">
    <dataValidation type="list" allowBlank="1" showErrorMessage="1" sqref="K13:K22">
      <formula1>"Partial Conversion,Full Conversion"</formula1>
      <formula2>0</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22">
      <formula1>0</formula1>
      <formula2>999999999999999</formula2>
    </dataValidation>
    <dataValidation type="list" showErrorMessage="1" sqref="I13:I22">
      <formula1>"Excess(+),Less(-)"</formula1>
      <formula2>0</formula2>
    </dataValidation>
    <dataValidation allowBlank="1" showInputMessage="1" showErrorMessage="1" promptTitle="Addition / Deduction" prompt="Please Choose the correct One" sqref="J13:J22">
      <formula1>0</formula1>
      <formula2>0</formula2>
    </dataValidation>
    <dataValidation type="decimal" allowBlank="1" showInputMessage="1" showErrorMessage="1" promptTitle="Quantity" prompt="Please enter the Quantity for this item. " errorTitle="Invalid Entry" error="Only Numeric Values are allowed. " sqref="D13:D22 F13:F22">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O13:O22 M13:M22">
      <formula1>0</formula1>
      <formula2>999999999999999</formula2>
    </dataValidation>
    <dataValidation type="list" allowBlank="1" showErrorMessage="1" sqref="D2">
      <formula1>"INR Only,INR and Other Currency"</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allowBlank="1" showInputMessage="1" showErrorMessage="1" promptTitle="Itemcode/Make" prompt="Please enter text" sqref="F23 C13:C22">
      <formula1>0</formula1>
      <formula2>0</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allowBlank="1" showInputMessage="1" showErrorMessage="1" sqref="L13:L25">
      <formula1>"INR"</formula1>
    </dataValidation>
  </dataValidations>
  <printOptions/>
  <pageMargins left="0.35" right="0.24027777777777778" top="0.75" bottom="0.44027777777777777" header="0.5118055555555555" footer="0.5118055555555555"/>
  <pageSetup horizontalDpi="300" verticalDpi="300" orientation="portrait" paperSize="9" scale="37" r:id="rId4"/>
  <colBreaks count="1" manualBreakCount="1">
    <brk id="55" max="36" man="1"/>
  </colBreaks>
  <drawing r:id="rId3"/>
  <legacyDrawing r:id="rId2"/>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41</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2021-11-16T07:28:19Z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UGUh2VbiZe8qerrIBEje6MyzBDE=</vt:lpwstr>
  </property>
</Properties>
</file>