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5600" windowHeight="7890" tabRatio="987" firstSheet="2" activeTab="2"/>
  </bookViews>
  <sheets>
    <sheet name="BoQ1" sheetId="1" state="veryHidden" r:id="rId1"/>
    <sheet name="BoQ2" sheetId="2" state="veryHidden" r:id="rId2"/>
    <sheet name="Macros" sheetId="3" r:id="rId3"/>
  </sheets>
  <externalReferences>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 localSheetId="1">#REF!</definedName>
    <definedName name="dfsga">#REF!</definedName>
    <definedName name="domestic_global">#REF!</definedName>
    <definedName name="Excise" localSheetId="0">#REF!</definedName>
    <definedName name="Excise" localSheetId="1">#REF!</definedName>
    <definedName name="Excise">#REF!</definedName>
    <definedName name="Excise_Duty" localSheetId="0">#REF!</definedName>
    <definedName name="Excise_Duty" localSheetId="1">#REF!</definedName>
    <definedName name="Excise_Duty">#REF!</definedName>
    <definedName name="Excised" localSheetId="0">#REF!</definedName>
    <definedName name="Excised" localSheetId="1">#REF!</definedName>
    <definedName name="Excised">#REF!</definedName>
    <definedName name="ExciseDuty">#REF!</definedName>
    <definedName name="MyList">#REF!</definedName>
    <definedName name="option9" localSheetId="1">'[2]PRICE BID'!#REF!</definedName>
    <definedName name="option9">'[2]PRICE BID'!#REF!</definedName>
    <definedName name="other_boq">'[1]Config'!$G$2:$G$5</definedName>
    <definedName name="_xlnm.Print_Area" localSheetId="0">'BoQ1'!$1:$39</definedName>
    <definedName name="_xlnm.Print_Area" localSheetId="1">'BoQ2'!$1:$46</definedName>
    <definedName name="Select">#REF!</definedName>
    <definedName name="SelectD1OrC1">#REF!</definedName>
    <definedName name="SelectLessOrExcess">#REF!</definedName>
    <definedName name="Service" localSheetId="0">#REF!</definedName>
    <definedName name="Service" localSheetId="1">#REF!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comments2.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<sst xmlns="http://schemas.openxmlformats.org/spreadsheetml/2006/main" count="499" uniqueCount="116">
  <si>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</si>
  <si>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</si>
  <si>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</si>
  <si>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</si>
  <si>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</si>
  <si>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</si>
  <si>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</si>
  <si>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</si>
  <si>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</si>
  <si>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</si>
  <si>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</si>
  <si>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</si>
  <si>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</si>
  <si>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</si>
  <si>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</si>
  <si>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</si>
  <si>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</si>
  <si>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</si>
  <si>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</si>
  <si>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</si>
  <si>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</si>
  <si>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</si>
  <si>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</si>
  <si>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</si>
  <si>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</si>
  <si>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</si>
  <si>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</si>
  <si>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</si>
  <si>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</si>
  <si>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</si>
  <si>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</si>
  <si>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</si>
  <si>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</si>
  <si>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</si>
  <si>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</si>
  <si>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</si>
  <si>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</si>
  <si>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</si>
  <si>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</si>
  <si>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</si>
  <si>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</si>
  <si>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</si>
  <si>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</si>
  <si>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Tender Inviting Authority: &lt;Director IISER Mohali&gt;</t>
  </si>
  <si>
    <t>item2</t>
  </si>
  <si>
    <t>INR Zero Only</t>
  </si>
  <si>
    <t>GST(%)</t>
  </si>
  <si>
    <t>item3</t>
  </si>
  <si>
    <t>item4</t>
  </si>
  <si>
    <t>item6</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</si>
  <si>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</si>
  <si>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</si>
  <si>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</si>
  <si>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</si>
  <si>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cum</t>
  </si>
  <si>
    <t>Providing and laying in position cement concrete of specified grade excluding the cost of centering and shuttering - All work up to plinth level :</t>
  </si>
  <si>
    <t>1:5:10 (1 cement : 5 fine sand : 10 graded stone aggregate 40 mm nominal size).</t>
  </si>
  <si>
    <t xml:space="preserve">TOTAL AMOUNT Inclusive of GST </t>
  </si>
  <si>
    <t>nos</t>
  </si>
  <si>
    <t>mtrs</t>
  </si>
  <si>
    <t xml:space="preserve">Item Description                                           </t>
  </si>
  <si>
    <t>Contract No:  &lt;IISER/21-22/EE-EO/RFQ- 19&gt;</t>
  </si>
  <si>
    <t>Name of Work: &lt;Repair, etc of cooling units at IISER Mohali &gt;</t>
  </si>
  <si>
    <t>Cleaning of outdoor condensor coil with coil shine chemical in air cooled package units(Appx 286 TR)</t>
  </si>
  <si>
    <t>5.5 TR</t>
  </si>
  <si>
    <t>8.5 Tr</t>
  </si>
  <si>
    <t>11.5 TR</t>
  </si>
  <si>
    <t>16.5 TR</t>
  </si>
  <si>
    <t>Cleaning of Cooling coil of indoor unit  with coil shine chemical in air cooled package units(Appx 286 TR)</t>
  </si>
  <si>
    <t>Cleaning of Water cooled condensor with dilute 30% commercial HCL and water tubes rodding (49.5 TR)</t>
  </si>
  <si>
    <t>Refrigerant topup in machine with R-22 gas</t>
  </si>
  <si>
    <t>Pre filter cleaning of machines, refrigerant pressure checking, electrical circuit checking and fault remedies</t>
  </si>
  <si>
    <t>Air filter cleaning, refrigerant pressure checking, electrical circuit checking, checking of pulley, and fault remedies</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</si>
  <si>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</si>
  <si>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</si>
  <si>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</si>
  <si>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</si>
  <si>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</si>
  <si>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</si>
  <si>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</si>
  <si>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</si>
  <si>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</si>
  <si>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</si>
  <si>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</si>
  <si>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</si>
  <si>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</si>
  <si>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</si>
  <si>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</si>
  <si>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</si>
  <si>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</si>
  <si>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</si>
  <si>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item26</t>
  </si>
  <si>
    <t>Each</t>
  </si>
  <si>
    <t>8.5 TR</t>
  </si>
  <si>
    <t xml:space="preserve">Supply of PCB </t>
  </si>
  <si>
    <t>Full gas charging R22</t>
  </si>
  <si>
    <t>Supply of electronic Controller for water cooled package unit</t>
  </si>
  <si>
    <t>Complete gas charging with R22 gas including vaccumizing, nitrogen pressure testing, brazing of leaky joint, al complete in the following package units</t>
  </si>
  <si>
    <t>Pillow block bearing Make NTN 205 for blower</t>
  </si>
  <si>
    <t>Strip heater</t>
  </si>
  <si>
    <t>V Belt A29</t>
  </si>
  <si>
    <t>V Belt A28</t>
  </si>
  <si>
    <t>Condensor pump motor rewinding with bearing replacement</t>
  </si>
  <si>
    <t>Cooling tower motor rewinding with bearing replacement</t>
  </si>
  <si>
    <t>Cooling tower sprinkler distributer replacement</t>
  </si>
  <si>
    <t>Blower motor rewinding with bearing replacement</t>
  </si>
  <si>
    <t>Outdoor fan motor with fan blade</t>
  </si>
  <si>
    <t>HP cut out switch</t>
  </si>
  <si>
    <t>LP cut out switch</t>
  </si>
  <si>
    <t>Filter drier</t>
  </si>
  <si>
    <t>Butterfly valve CI Body 65 mm dia MAKE AUDCO/ADVANCE/L&amp;T</t>
  </si>
  <si>
    <t>Butterfly valve CI Body 125 mm dia MAKE AUDCO/ADVANCE/L&amp;T</t>
  </si>
  <si>
    <t>item25</t>
  </si>
  <si>
    <t>item27</t>
  </si>
  <si>
    <t>Name of Work: &lt;Rewpair, etc of cooling unit at IISER Mohali &gt;</t>
  </si>
  <si>
    <t>Contract No:  &lt;IISER/21-22/EE-EO/RFQ-19&gt;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</si>
</sst>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24"/>
      <name val="Arial"/>
      <family val="2"/>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000000"/>
      <name val="Times New Roman"/>
      <family val="0"/>
    </font>
    <font>
      <sz val="13"/>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3" borderId="11" xfId="59" applyNumberFormat="1" applyFont="1" applyFill="1" applyBorder="1" applyAlignment="1" applyProtection="1">
      <alignment vertical="center" wrapText="1"/>
      <protection locked="0"/>
    </xf>
    <xf numFmtId="0" fontId="19" fillId="33"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4"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2" fontId="4"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readingOrder="1"/>
      <protection locked="0"/>
    </xf>
    <xf numFmtId="2" fontId="4" fillId="0" borderId="11" xfId="55" applyNumberFormat="1" applyFont="1" applyFill="1" applyBorder="1" applyAlignment="1">
      <alignment horizontal="center" vertical="center" readingOrder="1"/>
      <protection/>
    </xf>
    <xf numFmtId="2" fontId="7"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0" fontId="4" fillId="0" borderId="0" xfId="55" applyNumberFormat="1" applyFont="1" applyFill="1" applyAlignment="1">
      <alignment wrapText="1"/>
      <protection/>
    </xf>
    <xf numFmtId="0" fontId="14" fillId="0" borderId="11" xfId="59" applyNumberFormat="1" applyFont="1" applyFill="1" applyBorder="1" applyAlignment="1">
      <alignment horizontal="center" vertical="center" wrapText="1" readingOrder="1"/>
      <protection/>
    </xf>
    <xf numFmtId="2" fontId="7" fillId="33" borderId="11" xfId="55" applyNumberFormat="1" applyFont="1" applyFill="1" applyBorder="1" applyAlignment="1" applyProtection="1">
      <alignment horizontal="center" vertical="center" readingOrder="1"/>
      <protection locked="0"/>
    </xf>
    <xf numFmtId="0" fontId="4" fillId="0" borderId="11" xfId="59" applyNumberFormat="1" applyFont="1" applyFill="1" applyBorder="1" applyAlignment="1">
      <alignment horizontal="center" vertical="center" readingOrder="1"/>
      <protection/>
    </xf>
    <xf numFmtId="0" fontId="15" fillId="0" borderId="11" xfId="59" applyNumberFormat="1" applyFont="1" applyFill="1" applyBorder="1" applyAlignment="1">
      <alignment horizontal="center" vertical="center" readingOrder="1"/>
      <protection/>
    </xf>
    <xf numFmtId="0" fontId="4" fillId="0" borderId="11" xfId="55" applyNumberFormat="1" applyFont="1" applyFill="1" applyBorder="1" applyAlignment="1">
      <alignment horizontal="center" vertical="center" readingOrder="1"/>
      <protection/>
    </xf>
    <xf numFmtId="2" fontId="15" fillId="0" borderId="11" xfId="59" applyNumberFormat="1" applyFont="1" applyFill="1" applyBorder="1" applyAlignment="1">
      <alignment horizontal="center" vertical="center" readingOrder="1"/>
      <protection/>
    </xf>
    <xf numFmtId="0" fontId="7" fillId="0" borderId="11" xfId="59" applyNumberFormat="1" applyFont="1" applyFill="1" applyBorder="1" applyAlignment="1">
      <alignment horizontal="left" vertical="center"/>
      <protection/>
    </xf>
    <xf numFmtId="0" fontId="7" fillId="34"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4" fillId="0" borderId="11" xfId="59" applyNumberFormat="1" applyFont="1" applyFill="1" applyBorder="1" applyAlignment="1">
      <alignment horizontal="left" vertical="center" wrapText="1" readingOrder="1"/>
      <protection/>
    </xf>
    <xf numFmtId="0" fontId="0" fillId="0" borderId="0" xfId="55" applyNumberFormat="1" applyFill="1" applyAlignment="1">
      <alignment vertical="center"/>
      <protection/>
    </xf>
    <xf numFmtId="0" fontId="24" fillId="0" borderId="12" xfId="59" applyNumberFormat="1" applyFont="1" applyFill="1" applyBorder="1" applyAlignment="1">
      <alignment horizontal="center" vertical="center" wrapText="1"/>
      <protection/>
    </xf>
    <xf numFmtId="0" fontId="25" fillId="36" borderId="11" xfId="55" applyNumberFormat="1" applyFont="1" applyFill="1" applyBorder="1" applyAlignment="1">
      <alignment horizontal="center" vertical="top" wrapText="1"/>
      <protection/>
    </xf>
    <xf numFmtId="0" fontId="24" fillId="0" borderId="11" xfId="0" applyFont="1" applyFill="1" applyBorder="1" applyAlignment="1">
      <alignment horizontal="center" vertical="center"/>
    </xf>
    <xf numFmtId="1" fontId="26" fillId="0" borderId="11" xfId="55" applyNumberFormat="1" applyFont="1" applyFill="1" applyBorder="1" applyAlignment="1" applyProtection="1">
      <alignment horizontal="center" vertical="center"/>
      <protection locked="0"/>
    </xf>
    <xf numFmtId="0" fontId="61" fillId="0" borderId="11" xfId="0" applyFont="1" applyBorder="1" applyAlignment="1">
      <alignment horizontal="center" vertical="center"/>
    </xf>
    <xf numFmtId="0" fontId="0" fillId="0" borderId="11" xfId="0" applyBorder="1" applyAlignment="1">
      <alignment vertical="top" wrapText="1"/>
    </xf>
    <xf numFmtId="0" fontId="0" fillId="0" borderId="11" xfId="0" applyBorder="1" applyAlignment="1">
      <alignment horizontal="center"/>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7" fillId="36" borderId="11" xfId="55" applyNumberFormat="1" applyFont="1" applyFill="1" applyBorder="1" applyAlignment="1">
      <alignment horizontal="center" vertical="top" wrapText="1"/>
      <protection/>
    </xf>
    <xf numFmtId="0" fontId="62" fillId="0" borderId="11" xfId="0" applyFont="1" applyBorder="1" applyAlignment="1">
      <alignment horizontal="left" vertical="top" wrapText="1"/>
    </xf>
    <xf numFmtId="0" fontId="0" fillId="0" borderId="11" xfId="0" applyBorder="1" applyAlignment="1">
      <alignment vertical="top"/>
    </xf>
    <xf numFmtId="0" fontId="7" fillId="34" borderId="11" xfId="59" applyNumberFormat="1" applyFont="1" applyFill="1" applyBorder="1" applyAlignment="1">
      <alignment horizontal="left" vertical="top"/>
      <protection/>
    </xf>
    <xf numFmtId="0" fontId="0" fillId="0" borderId="0" xfId="55" applyNumberFormat="1" applyFill="1" applyAlignment="1">
      <alignment vertical="top"/>
      <protection/>
    </xf>
    <xf numFmtId="0" fontId="11" fillId="0" borderId="13"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4"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15" fillId="0" borderId="15" xfId="59" applyNumberFormat="1" applyFont="1" applyFill="1" applyBorder="1" applyAlignment="1">
      <alignment horizontal="center" vertical="top" wrapText="1"/>
      <protection/>
    </xf>
    <xf numFmtId="0" fontId="15" fillId="0" borderId="16" xfId="59" applyNumberFormat="1" applyFont="1" applyFill="1" applyBorder="1" applyAlignment="1">
      <alignment horizontal="center" vertical="top" wrapText="1"/>
      <protection/>
    </xf>
    <xf numFmtId="0" fontId="15" fillId="0" borderId="17" xfId="59" applyNumberFormat="1" applyFont="1" applyFill="1" applyBorder="1" applyAlignment="1">
      <alignment horizontal="center" vertical="top" wrapText="1"/>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9"/>
  <sheetViews>
    <sheetView showGridLines="0" view="pageBreakPreview" zoomScale="70" zoomScaleNormal="55" zoomScaleSheetLayoutView="70" workbookViewId="0" topLeftCell="A1">
      <selection activeCell="A13" sqref="A13:IV13"/>
    </sheetView>
  </sheetViews>
  <sheetFormatPr defaultColWidth="9.140625" defaultRowHeight="15"/>
  <cols>
    <col min="1" max="1" width="14.28125" style="1" customWidth="1"/>
    <col min="2" max="2" width="64.8515625" style="58" customWidth="1"/>
    <col min="3" max="3" width="13.57421875" style="1" customWidth="1"/>
    <col min="4" max="4" width="12.421875" style="1" customWidth="1"/>
    <col min="5" max="5" width="13.421875" style="1" customWidth="1"/>
    <col min="6" max="6" width="15.140625" style="1" hidden="1" customWidth="1"/>
    <col min="7" max="7" width="9.140625" style="1" hidden="1" customWidth="1"/>
    <col min="8" max="8" width="24.00390625" style="1" hidden="1" customWidth="1"/>
    <col min="9" max="9" width="16.7109375" style="1" hidden="1" customWidth="1"/>
    <col min="10" max="11" width="9.140625" style="1" hidden="1" customWidth="1"/>
    <col min="12" max="12" width="9.140625" style="1" customWidth="1"/>
    <col min="13" max="13" width="25.140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6" t="s">
        <v>43</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62</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61</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106.5" customHeight="1">
      <c r="A8" s="11" t="s">
        <v>42</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7</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6" customFormat="1" ht="18.75" customHeight="1">
      <c r="A10" s="22" t="s">
        <v>8</v>
      </c>
      <c r="B10" s="51"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51" t="s">
        <v>51</v>
      </c>
      <c r="B11" s="53" t="s">
        <v>60</v>
      </c>
      <c r="C11" s="53" t="s">
        <v>14</v>
      </c>
      <c r="D11" s="53" t="s">
        <v>15</v>
      </c>
      <c r="E11" s="53" t="s">
        <v>16</v>
      </c>
      <c r="F11" s="53" t="s">
        <v>17</v>
      </c>
      <c r="G11" s="53"/>
      <c r="H11" s="60"/>
      <c r="I11" s="53" t="s">
        <v>18</v>
      </c>
      <c r="J11" s="53" t="s">
        <v>19</v>
      </c>
      <c r="K11" s="53" t="s">
        <v>20</v>
      </c>
      <c r="L11" s="53" t="s">
        <v>21</v>
      </c>
      <c r="M11" s="54" t="s">
        <v>50</v>
      </c>
      <c r="N11" s="53" t="s">
        <v>22</v>
      </c>
      <c r="O11" s="53" t="s">
        <v>46</v>
      </c>
      <c r="P11" s="53" t="s">
        <v>23</v>
      </c>
      <c r="Q11" s="53" t="s">
        <v>24</v>
      </c>
      <c r="R11" s="53" t="s">
        <v>25</v>
      </c>
      <c r="S11" s="53" t="s">
        <v>26</v>
      </c>
      <c r="T11" s="53" t="s">
        <v>27</v>
      </c>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5" t="s">
        <v>28</v>
      </c>
      <c r="BB11" s="55" t="s">
        <v>57</v>
      </c>
      <c r="BC11" s="56" t="s">
        <v>29</v>
      </c>
      <c r="IE11" s="17"/>
      <c r="IF11" s="17"/>
      <c r="IG11" s="17"/>
      <c r="IH11" s="17"/>
      <c r="II11" s="17"/>
    </row>
    <row r="12" spans="1:243" s="16" customFormat="1" ht="38.25" customHeight="1">
      <c r="A12" s="51">
        <v>1</v>
      </c>
      <c r="B12" s="51">
        <v>2</v>
      </c>
      <c r="C12" s="51">
        <v>3</v>
      </c>
      <c r="D12" s="51">
        <v>4</v>
      </c>
      <c r="E12" s="51">
        <v>5</v>
      </c>
      <c r="F12" s="51">
        <v>6</v>
      </c>
      <c r="G12" s="51">
        <v>7</v>
      </c>
      <c r="H12" s="22">
        <v>8</v>
      </c>
      <c r="I12" s="51">
        <v>9</v>
      </c>
      <c r="J12" s="51">
        <v>10</v>
      </c>
      <c r="K12" s="51">
        <v>11</v>
      </c>
      <c r="L12" s="51">
        <v>12</v>
      </c>
      <c r="M12" s="52">
        <v>6</v>
      </c>
      <c r="N12" s="52">
        <v>8</v>
      </c>
      <c r="O12" s="52">
        <v>9</v>
      </c>
      <c r="P12" s="52">
        <v>10</v>
      </c>
      <c r="Q12" s="52">
        <v>11</v>
      </c>
      <c r="R12" s="52">
        <v>12</v>
      </c>
      <c r="S12" s="52">
        <v>13</v>
      </c>
      <c r="T12" s="52">
        <v>14</v>
      </c>
      <c r="U12" s="52">
        <v>21</v>
      </c>
      <c r="V12" s="52">
        <v>22</v>
      </c>
      <c r="W12" s="52">
        <v>23</v>
      </c>
      <c r="X12" s="52">
        <v>24</v>
      </c>
      <c r="Y12" s="52">
        <v>25</v>
      </c>
      <c r="Z12" s="52">
        <v>26</v>
      </c>
      <c r="AA12" s="52">
        <v>27</v>
      </c>
      <c r="AB12" s="52">
        <v>28</v>
      </c>
      <c r="AC12" s="52">
        <v>29</v>
      </c>
      <c r="AD12" s="52">
        <v>30</v>
      </c>
      <c r="AE12" s="52">
        <v>31</v>
      </c>
      <c r="AF12" s="52">
        <v>32</v>
      </c>
      <c r="AG12" s="52">
        <v>33</v>
      </c>
      <c r="AH12" s="52">
        <v>34</v>
      </c>
      <c r="AI12" s="52">
        <v>35</v>
      </c>
      <c r="AJ12" s="52">
        <v>36</v>
      </c>
      <c r="AK12" s="52">
        <v>37</v>
      </c>
      <c r="AL12" s="52">
        <v>38</v>
      </c>
      <c r="AM12" s="52">
        <v>39</v>
      </c>
      <c r="AN12" s="52">
        <v>40</v>
      </c>
      <c r="AO12" s="52">
        <v>41</v>
      </c>
      <c r="AP12" s="52">
        <v>42</v>
      </c>
      <c r="AQ12" s="52">
        <v>43</v>
      </c>
      <c r="AR12" s="52">
        <v>44</v>
      </c>
      <c r="AS12" s="52">
        <v>45</v>
      </c>
      <c r="AT12" s="52">
        <v>46</v>
      </c>
      <c r="AU12" s="52">
        <v>47</v>
      </c>
      <c r="AV12" s="52">
        <v>48</v>
      </c>
      <c r="AW12" s="52">
        <v>49</v>
      </c>
      <c r="AX12" s="52">
        <v>50</v>
      </c>
      <c r="AY12" s="52">
        <v>51</v>
      </c>
      <c r="AZ12" s="52">
        <v>52</v>
      </c>
      <c r="BA12" s="52">
        <v>15</v>
      </c>
      <c r="BB12" s="52">
        <v>7</v>
      </c>
      <c r="BC12" s="52">
        <v>8</v>
      </c>
      <c r="IE12" s="17"/>
      <c r="IF12" s="17"/>
      <c r="IG12" s="17"/>
      <c r="IH12" s="17"/>
      <c r="II12" s="17"/>
    </row>
    <row r="13" spans="1:243" s="16" customFormat="1" ht="33.75" customHeight="1">
      <c r="A13" s="22">
        <v>1</v>
      </c>
      <c r="B13" s="64" t="s">
        <v>63</v>
      </c>
      <c r="C13" s="59"/>
      <c r="D13" s="63"/>
      <c r="E13" s="63"/>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IA13" s="16">
        <v>1</v>
      </c>
      <c r="IB13" s="42" t="s">
        <v>52</v>
      </c>
      <c r="IE13" s="17"/>
      <c r="IF13" s="17"/>
      <c r="IG13" s="17"/>
      <c r="IH13" s="17"/>
      <c r="II13" s="17"/>
    </row>
    <row r="14" spans="1:243" s="16" customFormat="1" ht="18.75">
      <c r="A14" s="22">
        <v>1.1</v>
      </c>
      <c r="B14" s="64" t="s">
        <v>64</v>
      </c>
      <c r="C14" s="59" t="s">
        <v>30</v>
      </c>
      <c r="D14" s="65">
        <v>1</v>
      </c>
      <c r="E14" s="65" t="s">
        <v>92</v>
      </c>
      <c r="F14" s="36"/>
      <c r="G14" s="37"/>
      <c r="H14" s="61"/>
      <c r="I14" s="36" t="s">
        <v>32</v>
      </c>
      <c r="J14" s="38">
        <f>IF(I14="Less(-)",-1,1)</f>
        <v>1</v>
      </c>
      <c r="K14" s="37" t="s">
        <v>33</v>
      </c>
      <c r="L14" s="37" t="s">
        <v>4</v>
      </c>
      <c r="M14" s="44"/>
      <c r="N14" s="37"/>
      <c r="O14" s="44"/>
      <c r="P14" s="40"/>
      <c r="Q14" s="37"/>
      <c r="R14" s="37"/>
      <c r="S14" s="40"/>
      <c r="T14" s="40"/>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39">
        <f>D14*M14</f>
        <v>0</v>
      </c>
      <c r="BB14" s="39">
        <f>BA14+(BA14*O14/100)</f>
        <v>0</v>
      </c>
      <c r="BC14" s="57" t="str">
        <f>SpellNumber(L14,BB14)</f>
        <v>INR Zero Only</v>
      </c>
      <c r="IA14" s="16">
        <v>1.1</v>
      </c>
      <c r="IB14" s="16" t="s">
        <v>53</v>
      </c>
      <c r="IC14" s="16" t="s">
        <v>30</v>
      </c>
      <c r="ID14" s="16">
        <v>22</v>
      </c>
      <c r="IE14" s="17" t="s">
        <v>54</v>
      </c>
      <c r="IF14" s="17"/>
      <c r="IG14" s="17"/>
      <c r="IH14" s="17"/>
      <c r="II14" s="17"/>
    </row>
    <row r="15" spans="1:243" s="16" customFormat="1" ht="18.75">
      <c r="A15" s="22">
        <v>1.2</v>
      </c>
      <c r="B15" s="64" t="s">
        <v>93</v>
      </c>
      <c r="C15" s="59" t="s">
        <v>44</v>
      </c>
      <c r="D15" s="65">
        <v>1</v>
      </c>
      <c r="E15" s="65" t="s">
        <v>92</v>
      </c>
      <c r="F15" s="36"/>
      <c r="G15" s="37"/>
      <c r="H15" s="61"/>
      <c r="I15" s="36" t="s">
        <v>32</v>
      </c>
      <c r="J15" s="38">
        <f>IF(I15="Less(-)",-1,1)</f>
        <v>1</v>
      </c>
      <c r="K15" s="37" t="s">
        <v>33</v>
      </c>
      <c r="L15" s="37" t="s">
        <v>4</v>
      </c>
      <c r="M15" s="44"/>
      <c r="N15" s="37"/>
      <c r="O15" s="44"/>
      <c r="P15" s="40"/>
      <c r="Q15" s="37"/>
      <c r="R15" s="37"/>
      <c r="S15" s="40"/>
      <c r="T15" s="40"/>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39">
        <f>D15*M15</f>
        <v>0</v>
      </c>
      <c r="BB15" s="39">
        <f>BA15+(BA15*O15/100)</f>
        <v>0</v>
      </c>
      <c r="BC15" s="57" t="str">
        <f>SpellNumber(L15,BB15)</f>
        <v>INR Zero Only</v>
      </c>
      <c r="IA15" s="16">
        <v>2</v>
      </c>
      <c r="IB15" s="16" t="s">
        <v>55</v>
      </c>
      <c r="IE15" s="17"/>
      <c r="IF15" s="17"/>
      <c r="IG15" s="17"/>
      <c r="IH15" s="17"/>
      <c r="II15" s="17"/>
    </row>
    <row r="16" spans="1:243" s="16" customFormat="1" ht="18.75">
      <c r="A16" s="22">
        <v>1.3</v>
      </c>
      <c r="B16" s="64" t="s">
        <v>66</v>
      </c>
      <c r="C16" s="59" t="s">
        <v>47</v>
      </c>
      <c r="D16" s="65">
        <v>1</v>
      </c>
      <c r="E16" s="65" t="s">
        <v>92</v>
      </c>
      <c r="F16" s="36"/>
      <c r="G16" s="37"/>
      <c r="H16" s="61"/>
      <c r="I16" s="36" t="s">
        <v>32</v>
      </c>
      <c r="J16" s="38">
        <f>IF(I16="Less(-)",-1,1)</f>
        <v>1</v>
      </c>
      <c r="K16" s="37" t="s">
        <v>33</v>
      </c>
      <c r="L16" s="37" t="s">
        <v>4</v>
      </c>
      <c r="M16" s="44"/>
      <c r="N16" s="37"/>
      <c r="O16" s="44"/>
      <c r="P16" s="40"/>
      <c r="Q16" s="37"/>
      <c r="R16" s="37"/>
      <c r="S16" s="40"/>
      <c r="T16" s="40"/>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39">
        <f>D16*M16</f>
        <v>0</v>
      </c>
      <c r="BB16" s="39">
        <f>BA16+(BA16*O16/100)</f>
        <v>0</v>
      </c>
      <c r="BC16" s="57" t="str">
        <f>SpellNumber(L16,BB16)</f>
        <v>INR Zero Only</v>
      </c>
      <c r="IA16" s="16">
        <v>2.1</v>
      </c>
      <c r="IB16" s="16" t="s">
        <v>56</v>
      </c>
      <c r="IC16" s="16" t="s">
        <v>44</v>
      </c>
      <c r="ID16" s="16">
        <v>6</v>
      </c>
      <c r="IE16" s="17" t="s">
        <v>54</v>
      </c>
      <c r="IF16" s="17"/>
      <c r="IG16" s="17"/>
      <c r="IH16" s="17"/>
      <c r="II16" s="17"/>
    </row>
    <row r="17" spans="1:243" s="16" customFormat="1" ht="18.75">
      <c r="A17" s="22">
        <v>1.4</v>
      </c>
      <c r="B17" s="64" t="s">
        <v>67</v>
      </c>
      <c r="C17" s="59" t="s">
        <v>48</v>
      </c>
      <c r="D17" s="65">
        <v>1</v>
      </c>
      <c r="E17" s="65" t="s">
        <v>92</v>
      </c>
      <c r="F17" s="36"/>
      <c r="G17" s="37"/>
      <c r="H17" s="61"/>
      <c r="I17" s="36" t="s">
        <v>32</v>
      </c>
      <c r="J17" s="38">
        <f>IF(I17="Less(-)",-1,1)</f>
        <v>1</v>
      </c>
      <c r="K17" s="37" t="s">
        <v>33</v>
      </c>
      <c r="L17" s="37" t="s">
        <v>4</v>
      </c>
      <c r="M17" s="44"/>
      <c r="N17" s="37"/>
      <c r="O17" s="44"/>
      <c r="P17" s="40"/>
      <c r="Q17" s="37"/>
      <c r="R17" s="37"/>
      <c r="S17" s="40"/>
      <c r="T17" s="40"/>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39">
        <f>D17*M17</f>
        <v>0</v>
      </c>
      <c r="BB17" s="39">
        <f>BA17+(BA17*O17/100)</f>
        <v>0</v>
      </c>
      <c r="BC17" s="57" t="str">
        <f>SpellNumber(L17,BB17)</f>
        <v>INR Zero Only</v>
      </c>
      <c r="IE17" s="17"/>
      <c r="IF17" s="17"/>
      <c r="IG17" s="17"/>
      <c r="IH17" s="17"/>
      <c r="II17" s="17"/>
    </row>
    <row r="18" spans="1:243" s="16" customFormat="1" ht="30">
      <c r="A18" s="22">
        <v>2</v>
      </c>
      <c r="B18" s="64" t="s">
        <v>68</v>
      </c>
      <c r="C18" s="59"/>
      <c r="D18" s="65"/>
      <c r="E18" s="6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IE18" s="17"/>
      <c r="IF18" s="17"/>
      <c r="IG18" s="17"/>
      <c r="IH18" s="17"/>
      <c r="II18" s="17"/>
    </row>
    <row r="19" spans="1:243" s="16" customFormat="1" ht="18.75">
      <c r="A19" s="22">
        <v>2.1</v>
      </c>
      <c r="B19" s="64" t="s">
        <v>64</v>
      </c>
      <c r="C19" s="59" t="s">
        <v>36</v>
      </c>
      <c r="D19" s="65">
        <v>1</v>
      </c>
      <c r="E19" s="65" t="s">
        <v>92</v>
      </c>
      <c r="F19" s="36"/>
      <c r="G19" s="37"/>
      <c r="H19" s="61"/>
      <c r="I19" s="36" t="s">
        <v>32</v>
      </c>
      <c r="J19" s="38">
        <f>IF(I19="Less(-)",-1,1)</f>
        <v>1</v>
      </c>
      <c r="K19" s="37" t="s">
        <v>33</v>
      </c>
      <c r="L19" s="37" t="s">
        <v>4</v>
      </c>
      <c r="M19" s="44"/>
      <c r="N19" s="37"/>
      <c r="O19" s="44"/>
      <c r="P19" s="40"/>
      <c r="Q19" s="37"/>
      <c r="R19" s="37"/>
      <c r="S19" s="40"/>
      <c r="T19" s="40"/>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39">
        <f>D19*M19</f>
        <v>0</v>
      </c>
      <c r="BB19" s="39">
        <f>BA19+(BA19*O19/100)</f>
        <v>0</v>
      </c>
      <c r="BC19" s="57" t="str">
        <f>SpellNumber(L19,BB19)</f>
        <v>INR Zero Only</v>
      </c>
      <c r="IE19" s="17"/>
      <c r="IF19" s="17"/>
      <c r="IG19" s="17"/>
      <c r="IH19" s="17"/>
      <c r="II19" s="17"/>
    </row>
    <row r="20" spans="1:243" s="16" customFormat="1" ht="18.75">
      <c r="A20" s="22">
        <v>2.2</v>
      </c>
      <c r="B20" s="64" t="s">
        <v>93</v>
      </c>
      <c r="C20" s="59" t="s">
        <v>49</v>
      </c>
      <c r="D20" s="65">
        <v>1</v>
      </c>
      <c r="E20" s="65" t="s">
        <v>92</v>
      </c>
      <c r="F20" s="36"/>
      <c r="G20" s="37"/>
      <c r="H20" s="61"/>
      <c r="I20" s="36" t="s">
        <v>32</v>
      </c>
      <c r="J20" s="38">
        <f>IF(I20="Less(-)",-1,1)</f>
        <v>1</v>
      </c>
      <c r="K20" s="37" t="s">
        <v>33</v>
      </c>
      <c r="L20" s="37" t="s">
        <v>4</v>
      </c>
      <c r="M20" s="44"/>
      <c r="N20" s="37"/>
      <c r="O20" s="44"/>
      <c r="P20" s="40"/>
      <c r="Q20" s="37"/>
      <c r="R20" s="37"/>
      <c r="S20" s="40"/>
      <c r="T20" s="40"/>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39">
        <f>D20*M20</f>
        <v>0</v>
      </c>
      <c r="BB20" s="39">
        <f>BA20+(BA20*O20/100)</f>
        <v>0</v>
      </c>
      <c r="BC20" s="57" t="str">
        <f>SpellNumber(L20,BB20)</f>
        <v>INR Zero Only</v>
      </c>
      <c r="IE20" s="17"/>
      <c r="IF20" s="17"/>
      <c r="IG20" s="17"/>
      <c r="IH20" s="17"/>
      <c r="II20" s="17"/>
    </row>
    <row r="21" spans="1:243" s="16" customFormat="1" ht="18.75">
      <c r="A21" s="22">
        <v>2.3</v>
      </c>
      <c r="B21" s="64" t="s">
        <v>66</v>
      </c>
      <c r="C21" s="59" t="s">
        <v>73</v>
      </c>
      <c r="D21" s="65">
        <v>1</v>
      </c>
      <c r="E21" s="65" t="s">
        <v>92</v>
      </c>
      <c r="F21" s="36"/>
      <c r="G21" s="37"/>
      <c r="H21" s="61"/>
      <c r="I21" s="36" t="s">
        <v>32</v>
      </c>
      <c r="J21" s="38">
        <f>IF(I21="Less(-)",-1,1)</f>
        <v>1</v>
      </c>
      <c r="K21" s="37" t="s">
        <v>33</v>
      </c>
      <c r="L21" s="37" t="s">
        <v>4</v>
      </c>
      <c r="M21" s="44"/>
      <c r="N21" s="37"/>
      <c r="O21" s="44"/>
      <c r="P21" s="40"/>
      <c r="Q21" s="37"/>
      <c r="R21" s="37"/>
      <c r="S21" s="40"/>
      <c r="T21" s="40"/>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39">
        <f>D21*M21</f>
        <v>0</v>
      </c>
      <c r="BB21" s="39">
        <f>BA21+(BA21*O21/100)</f>
        <v>0</v>
      </c>
      <c r="BC21" s="57" t="str">
        <f>SpellNumber(L21,BB21)</f>
        <v>INR Zero Only</v>
      </c>
      <c r="IE21" s="17"/>
      <c r="IF21" s="17"/>
      <c r="IG21" s="17"/>
      <c r="IH21" s="17"/>
      <c r="II21" s="17"/>
    </row>
    <row r="22" spans="1:243" s="16" customFormat="1" ht="18.75">
      <c r="A22" s="22">
        <v>2.4</v>
      </c>
      <c r="B22" s="64" t="s">
        <v>67</v>
      </c>
      <c r="C22" s="59" t="s">
        <v>74</v>
      </c>
      <c r="D22" s="65">
        <v>1</v>
      </c>
      <c r="E22" s="65" t="s">
        <v>92</v>
      </c>
      <c r="F22" s="36"/>
      <c r="G22" s="37"/>
      <c r="H22" s="61"/>
      <c r="I22" s="36" t="s">
        <v>32</v>
      </c>
      <c r="J22" s="38">
        <f>IF(I22="Less(-)",-1,1)</f>
        <v>1</v>
      </c>
      <c r="K22" s="37" t="s">
        <v>33</v>
      </c>
      <c r="L22" s="37" t="s">
        <v>4</v>
      </c>
      <c r="M22" s="44"/>
      <c r="N22" s="37"/>
      <c r="O22" s="44"/>
      <c r="P22" s="40"/>
      <c r="Q22" s="37"/>
      <c r="R22" s="37"/>
      <c r="S22" s="40"/>
      <c r="T22" s="40"/>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39">
        <f>D22*M22</f>
        <v>0</v>
      </c>
      <c r="BB22" s="39">
        <f>BA22+(BA22*O22/100)</f>
        <v>0</v>
      </c>
      <c r="BC22" s="57" t="str">
        <f>SpellNumber(L22,BB22)</f>
        <v>INR Zero Only</v>
      </c>
      <c r="IE22" s="17"/>
      <c r="IF22" s="17"/>
      <c r="IG22" s="17"/>
      <c r="IH22" s="17"/>
      <c r="II22" s="17"/>
    </row>
    <row r="23" spans="1:243" s="16" customFormat="1" ht="30">
      <c r="A23" s="22">
        <v>3</v>
      </c>
      <c r="B23" s="64" t="s">
        <v>69</v>
      </c>
      <c r="C23" s="59"/>
      <c r="D23" s="65"/>
      <c r="E23" s="6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IE23" s="17"/>
      <c r="IF23" s="17"/>
      <c r="IG23" s="17"/>
      <c r="IH23" s="17"/>
      <c r="II23" s="17"/>
    </row>
    <row r="24" spans="1:243" s="16" customFormat="1" ht="18.75">
      <c r="A24" s="22">
        <v>3.1</v>
      </c>
      <c r="B24" s="64" t="s">
        <v>67</v>
      </c>
      <c r="C24" s="59" t="s">
        <v>75</v>
      </c>
      <c r="D24" s="65">
        <v>1</v>
      </c>
      <c r="E24" s="65" t="s">
        <v>92</v>
      </c>
      <c r="F24" s="36"/>
      <c r="G24" s="37"/>
      <c r="H24" s="61"/>
      <c r="I24" s="36" t="s">
        <v>32</v>
      </c>
      <c r="J24" s="38">
        <f>IF(I24="Less(-)",-1,1)</f>
        <v>1</v>
      </c>
      <c r="K24" s="37" t="s">
        <v>33</v>
      </c>
      <c r="L24" s="37" t="s">
        <v>4</v>
      </c>
      <c r="M24" s="44"/>
      <c r="N24" s="37"/>
      <c r="O24" s="44"/>
      <c r="P24" s="40"/>
      <c r="Q24" s="37"/>
      <c r="R24" s="37"/>
      <c r="S24" s="40"/>
      <c r="T24" s="40"/>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39">
        <f>D24*M24</f>
        <v>0</v>
      </c>
      <c r="BB24" s="39">
        <f>BA24+(BA24*O24/100)</f>
        <v>0</v>
      </c>
      <c r="BC24" s="57" t="str">
        <f>SpellNumber(L24,BB24)</f>
        <v>INR Zero Only</v>
      </c>
      <c r="IE24" s="17"/>
      <c r="IF24" s="17"/>
      <c r="IG24" s="17"/>
      <c r="IH24" s="17"/>
      <c r="II24" s="17"/>
    </row>
    <row r="25" spans="1:243" s="16" customFormat="1" ht="18.75">
      <c r="A25" s="22">
        <v>4</v>
      </c>
      <c r="B25" s="64" t="s">
        <v>70</v>
      </c>
      <c r="C25" s="59"/>
      <c r="D25" s="65"/>
      <c r="E25" s="6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IE25" s="17"/>
      <c r="IF25" s="17"/>
      <c r="IG25" s="17"/>
      <c r="IH25" s="17"/>
      <c r="II25" s="17"/>
    </row>
    <row r="26" spans="1:243" s="16" customFormat="1" ht="18.75">
      <c r="A26" s="22">
        <v>4.1</v>
      </c>
      <c r="B26" s="64" t="s">
        <v>64</v>
      </c>
      <c r="C26" s="59" t="s">
        <v>76</v>
      </c>
      <c r="D26" s="65">
        <v>1</v>
      </c>
      <c r="E26" s="65" t="s">
        <v>92</v>
      </c>
      <c r="F26" s="36"/>
      <c r="G26" s="37"/>
      <c r="H26" s="61"/>
      <c r="I26" s="36" t="s">
        <v>32</v>
      </c>
      <c r="J26" s="38">
        <f>IF(I26="Less(-)",-1,1)</f>
        <v>1</v>
      </c>
      <c r="K26" s="37" t="s">
        <v>33</v>
      </c>
      <c r="L26" s="37" t="s">
        <v>4</v>
      </c>
      <c r="M26" s="44"/>
      <c r="N26" s="37"/>
      <c r="O26" s="44"/>
      <c r="P26" s="40"/>
      <c r="Q26" s="37"/>
      <c r="R26" s="37"/>
      <c r="S26" s="40"/>
      <c r="T26" s="40"/>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39">
        <f>D26*M26</f>
        <v>0</v>
      </c>
      <c r="BB26" s="39">
        <f>BA26+(BA26*O26/100)</f>
        <v>0</v>
      </c>
      <c r="BC26" s="57" t="str">
        <f>SpellNumber(L26,BB26)</f>
        <v>INR Zero Only</v>
      </c>
      <c r="IE26" s="17"/>
      <c r="IF26" s="17"/>
      <c r="IG26" s="17"/>
      <c r="IH26" s="17"/>
      <c r="II26" s="17"/>
    </row>
    <row r="27" spans="1:243" s="16" customFormat="1" ht="18.75">
      <c r="A27" s="22">
        <v>4.2</v>
      </c>
      <c r="B27" s="64" t="s">
        <v>93</v>
      </c>
      <c r="C27" s="59" t="s">
        <v>77</v>
      </c>
      <c r="D27" s="65">
        <v>1</v>
      </c>
      <c r="E27" s="65" t="s">
        <v>92</v>
      </c>
      <c r="F27" s="36"/>
      <c r="G27" s="37"/>
      <c r="H27" s="61"/>
      <c r="I27" s="36" t="s">
        <v>32</v>
      </c>
      <c r="J27" s="38">
        <f>IF(I27="Less(-)",-1,1)</f>
        <v>1</v>
      </c>
      <c r="K27" s="37" t="s">
        <v>33</v>
      </c>
      <c r="L27" s="37" t="s">
        <v>4</v>
      </c>
      <c r="M27" s="44"/>
      <c r="N27" s="37"/>
      <c r="O27" s="44"/>
      <c r="P27" s="40"/>
      <c r="Q27" s="37"/>
      <c r="R27" s="37"/>
      <c r="S27" s="40"/>
      <c r="T27" s="40"/>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39">
        <f>D27*M27</f>
        <v>0</v>
      </c>
      <c r="BB27" s="39">
        <f>BA27+(BA27*O27/100)</f>
        <v>0</v>
      </c>
      <c r="BC27" s="57" t="str">
        <f>SpellNumber(L27,BB27)</f>
        <v>INR Zero Only</v>
      </c>
      <c r="IE27" s="17"/>
      <c r="IF27" s="17"/>
      <c r="IG27" s="17"/>
      <c r="IH27" s="17"/>
      <c r="II27" s="17"/>
    </row>
    <row r="28" spans="1:243" s="16" customFormat="1" ht="18.75">
      <c r="A28" s="22">
        <v>4.3</v>
      </c>
      <c r="B28" s="64" t="s">
        <v>66</v>
      </c>
      <c r="C28" s="59" t="s">
        <v>78</v>
      </c>
      <c r="D28" s="65">
        <v>1</v>
      </c>
      <c r="E28" s="65" t="s">
        <v>92</v>
      </c>
      <c r="F28" s="36"/>
      <c r="G28" s="37"/>
      <c r="H28" s="61"/>
      <c r="I28" s="36" t="s">
        <v>32</v>
      </c>
      <c r="J28" s="38">
        <f>IF(I28="Less(-)",-1,1)</f>
        <v>1</v>
      </c>
      <c r="K28" s="37" t="s">
        <v>33</v>
      </c>
      <c r="L28" s="37" t="s">
        <v>4</v>
      </c>
      <c r="M28" s="44"/>
      <c r="N28" s="37"/>
      <c r="O28" s="44"/>
      <c r="P28" s="40"/>
      <c r="Q28" s="37"/>
      <c r="R28" s="37"/>
      <c r="S28" s="40"/>
      <c r="T28" s="40"/>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39">
        <f>D28*M28</f>
        <v>0</v>
      </c>
      <c r="BB28" s="39">
        <f>BA28+(BA28*O28/100)</f>
        <v>0</v>
      </c>
      <c r="BC28" s="57" t="str">
        <f>SpellNumber(L28,BB28)</f>
        <v>INR Zero Only</v>
      </c>
      <c r="IE28" s="17"/>
      <c r="IF28" s="17"/>
      <c r="IG28" s="17"/>
      <c r="IH28" s="17"/>
      <c r="II28" s="17"/>
    </row>
    <row r="29" spans="1:243" s="16" customFormat="1" ht="18.75">
      <c r="A29" s="22">
        <v>4.4</v>
      </c>
      <c r="B29" s="64" t="s">
        <v>67</v>
      </c>
      <c r="C29" s="59" t="s">
        <v>79</v>
      </c>
      <c r="D29" s="65">
        <v>1</v>
      </c>
      <c r="E29" s="65" t="s">
        <v>92</v>
      </c>
      <c r="F29" s="36"/>
      <c r="G29" s="37"/>
      <c r="H29" s="61"/>
      <c r="I29" s="36" t="s">
        <v>32</v>
      </c>
      <c r="J29" s="38">
        <f>IF(I29="Less(-)",-1,1)</f>
        <v>1</v>
      </c>
      <c r="K29" s="37" t="s">
        <v>33</v>
      </c>
      <c r="L29" s="37" t="s">
        <v>4</v>
      </c>
      <c r="M29" s="44"/>
      <c r="N29" s="37"/>
      <c r="O29" s="44"/>
      <c r="P29" s="40"/>
      <c r="Q29" s="37"/>
      <c r="R29" s="37"/>
      <c r="S29" s="40"/>
      <c r="T29" s="40"/>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39">
        <f>D29*M29</f>
        <v>0</v>
      </c>
      <c r="BB29" s="39">
        <f>BA29+(BA29*O29/100)</f>
        <v>0</v>
      </c>
      <c r="BC29" s="57" t="str">
        <f>SpellNumber(L29,BB29)</f>
        <v>INR Zero Only</v>
      </c>
      <c r="IE29" s="17"/>
      <c r="IF29" s="17"/>
      <c r="IG29" s="17"/>
      <c r="IH29" s="17"/>
      <c r="II29" s="17"/>
    </row>
    <row r="30" spans="1:243" s="16" customFormat="1" ht="30">
      <c r="A30" s="22">
        <v>5</v>
      </c>
      <c r="B30" s="64" t="s">
        <v>71</v>
      </c>
      <c r="C30" s="59"/>
      <c r="D30" s="65"/>
      <c r="E30" s="6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IE30" s="17"/>
      <c r="IF30" s="17"/>
      <c r="IG30" s="17"/>
      <c r="IH30" s="17"/>
      <c r="II30" s="17"/>
    </row>
    <row r="31" spans="1:243" s="16" customFormat="1" ht="18.75">
      <c r="A31" s="22">
        <v>5.1</v>
      </c>
      <c r="B31" s="64" t="s">
        <v>64</v>
      </c>
      <c r="C31" s="59" t="s">
        <v>80</v>
      </c>
      <c r="D31" s="65">
        <v>1</v>
      </c>
      <c r="E31" s="65" t="s">
        <v>92</v>
      </c>
      <c r="F31" s="36"/>
      <c r="G31" s="37"/>
      <c r="H31" s="61"/>
      <c r="I31" s="36" t="s">
        <v>32</v>
      </c>
      <c r="J31" s="38">
        <f>IF(I31="Less(-)",-1,1)</f>
        <v>1</v>
      </c>
      <c r="K31" s="37" t="s">
        <v>33</v>
      </c>
      <c r="L31" s="37" t="s">
        <v>4</v>
      </c>
      <c r="M31" s="44"/>
      <c r="N31" s="37"/>
      <c r="O31" s="44"/>
      <c r="P31" s="40"/>
      <c r="Q31" s="37"/>
      <c r="R31" s="37"/>
      <c r="S31" s="40"/>
      <c r="T31" s="40"/>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39">
        <f>D31*M31</f>
        <v>0</v>
      </c>
      <c r="BB31" s="39">
        <f>BA31+(BA31*O31/100)</f>
        <v>0</v>
      </c>
      <c r="BC31" s="57" t="str">
        <f>SpellNumber(L31,BB31)</f>
        <v>INR Zero Only</v>
      </c>
      <c r="IE31" s="17"/>
      <c r="IF31" s="17"/>
      <c r="IG31" s="17"/>
      <c r="IH31" s="17"/>
      <c r="II31" s="17"/>
    </row>
    <row r="32" spans="1:243" s="16" customFormat="1" ht="18.75">
      <c r="A32" s="22">
        <v>5.2</v>
      </c>
      <c r="B32" s="64" t="s">
        <v>93</v>
      </c>
      <c r="C32" s="59" t="s">
        <v>81</v>
      </c>
      <c r="D32" s="65">
        <v>1</v>
      </c>
      <c r="E32" s="65" t="s">
        <v>92</v>
      </c>
      <c r="F32" s="36"/>
      <c r="G32" s="37"/>
      <c r="H32" s="61"/>
      <c r="I32" s="36" t="s">
        <v>32</v>
      </c>
      <c r="J32" s="38">
        <f>IF(I32="Less(-)",-1,1)</f>
        <v>1</v>
      </c>
      <c r="K32" s="37" t="s">
        <v>33</v>
      </c>
      <c r="L32" s="37" t="s">
        <v>4</v>
      </c>
      <c r="M32" s="44"/>
      <c r="N32" s="37"/>
      <c r="O32" s="44"/>
      <c r="P32" s="40"/>
      <c r="Q32" s="37"/>
      <c r="R32" s="37"/>
      <c r="S32" s="40"/>
      <c r="T32" s="40"/>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39">
        <f>D32*M32</f>
        <v>0</v>
      </c>
      <c r="BB32" s="39">
        <f>BA32+(BA32*O32/100)</f>
        <v>0</v>
      </c>
      <c r="BC32" s="57" t="str">
        <f>SpellNumber(L32,BB32)</f>
        <v>INR Zero Only</v>
      </c>
      <c r="IE32" s="17"/>
      <c r="IF32" s="17"/>
      <c r="IG32" s="17"/>
      <c r="IH32" s="17"/>
      <c r="II32" s="17"/>
    </row>
    <row r="33" spans="1:243" s="16" customFormat="1" ht="18.75">
      <c r="A33" s="22">
        <v>5.3</v>
      </c>
      <c r="B33" s="64" t="s">
        <v>66</v>
      </c>
      <c r="C33" s="59" t="s">
        <v>82</v>
      </c>
      <c r="D33" s="65">
        <v>1</v>
      </c>
      <c r="E33" s="65" t="s">
        <v>92</v>
      </c>
      <c r="F33" s="36"/>
      <c r="G33" s="37"/>
      <c r="H33" s="61"/>
      <c r="I33" s="36" t="s">
        <v>32</v>
      </c>
      <c r="J33" s="38">
        <f>IF(I33="Less(-)",-1,1)</f>
        <v>1</v>
      </c>
      <c r="K33" s="37" t="s">
        <v>33</v>
      </c>
      <c r="L33" s="37" t="s">
        <v>4</v>
      </c>
      <c r="M33" s="44"/>
      <c r="N33" s="37"/>
      <c r="O33" s="44"/>
      <c r="P33" s="40"/>
      <c r="Q33" s="37"/>
      <c r="R33" s="37"/>
      <c r="S33" s="40"/>
      <c r="T33" s="40"/>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39">
        <f>D33*M33</f>
        <v>0</v>
      </c>
      <c r="BB33" s="39">
        <f>BA33+(BA33*O33/100)</f>
        <v>0</v>
      </c>
      <c r="BC33" s="57" t="str">
        <f>SpellNumber(L33,BB33)</f>
        <v>INR Zero Only</v>
      </c>
      <c r="IE33" s="17"/>
      <c r="IF33" s="17"/>
      <c r="IG33" s="17"/>
      <c r="IH33" s="17"/>
      <c r="II33" s="17"/>
    </row>
    <row r="34" spans="1:243" s="16" customFormat="1" ht="18.75">
      <c r="A34" s="22">
        <v>5.4</v>
      </c>
      <c r="B34" s="64" t="s">
        <v>67</v>
      </c>
      <c r="C34" s="59" t="s">
        <v>83</v>
      </c>
      <c r="D34" s="65">
        <v>1</v>
      </c>
      <c r="E34" s="65" t="s">
        <v>92</v>
      </c>
      <c r="F34" s="36"/>
      <c r="G34" s="37"/>
      <c r="H34" s="61"/>
      <c r="I34" s="36" t="s">
        <v>32</v>
      </c>
      <c r="J34" s="38">
        <f>IF(I34="Less(-)",-1,1)</f>
        <v>1</v>
      </c>
      <c r="K34" s="37" t="s">
        <v>33</v>
      </c>
      <c r="L34" s="37" t="s">
        <v>4</v>
      </c>
      <c r="M34" s="44"/>
      <c r="N34" s="37"/>
      <c r="O34" s="44"/>
      <c r="P34" s="40"/>
      <c r="Q34" s="37"/>
      <c r="R34" s="37"/>
      <c r="S34" s="40"/>
      <c r="T34" s="40"/>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39">
        <f>D34*M34</f>
        <v>0</v>
      </c>
      <c r="BB34" s="39">
        <f>BA34+(BA34*O34/100)</f>
        <v>0</v>
      </c>
      <c r="BC34" s="57" t="str">
        <f>SpellNumber(L34,BB34)</f>
        <v>INR Zero Only</v>
      </c>
      <c r="IE34" s="17"/>
      <c r="IF34" s="17"/>
      <c r="IG34" s="17"/>
      <c r="IH34" s="17"/>
      <c r="II34" s="17"/>
    </row>
    <row r="35" spans="1:243" s="16" customFormat="1" ht="30">
      <c r="A35" s="22">
        <v>6</v>
      </c>
      <c r="B35" s="64" t="s">
        <v>72</v>
      </c>
      <c r="C35" s="59"/>
      <c r="D35" s="65"/>
      <c r="E35" s="6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IE35" s="17"/>
      <c r="IF35" s="17"/>
      <c r="IG35" s="17"/>
      <c r="IH35" s="17"/>
      <c r="II35" s="17"/>
    </row>
    <row r="36" spans="1:243" s="16" customFormat="1" ht="18.75">
      <c r="A36" s="22">
        <v>6.1</v>
      </c>
      <c r="B36" s="64" t="s">
        <v>67</v>
      </c>
      <c r="C36" s="59" t="s">
        <v>84</v>
      </c>
      <c r="D36" s="65">
        <v>1</v>
      </c>
      <c r="E36" s="65" t="s">
        <v>92</v>
      </c>
      <c r="F36" s="36"/>
      <c r="G36" s="37"/>
      <c r="H36" s="61"/>
      <c r="I36" s="36" t="s">
        <v>32</v>
      </c>
      <c r="J36" s="38">
        <f>IF(I36="Less(-)",-1,1)</f>
        <v>1</v>
      </c>
      <c r="K36" s="37" t="s">
        <v>33</v>
      </c>
      <c r="L36" s="37" t="s">
        <v>4</v>
      </c>
      <c r="M36" s="44"/>
      <c r="N36" s="37"/>
      <c r="O36" s="44"/>
      <c r="P36" s="40"/>
      <c r="Q36" s="37"/>
      <c r="R36" s="37"/>
      <c r="S36" s="40"/>
      <c r="T36" s="40"/>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39">
        <f>D36*M36</f>
        <v>0</v>
      </c>
      <c r="BB36" s="39">
        <f>BA36+(BA36*O36/100)</f>
        <v>0</v>
      </c>
      <c r="BC36" s="57" t="str">
        <f>SpellNumber(L36,BB36)</f>
        <v>INR Zero Only</v>
      </c>
      <c r="IE36" s="17"/>
      <c r="IF36" s="17"/>
      <c r="IG36" s="17"/>
      <c r="IH36" s="17"/>
      <c r="II36" s="17"/>
    </row>
    <row r="37" spans="1:243" s="18" customFormat="1" ht="58.5" customHeight="1">
      <c r="A37" s="79" t="s">
        <v>35</v>
      </c>
      <c r="B37" s="80"/>
      <c r="C37" s="45"/>
      <c r="D37" s="45"/>
      <c r="E37" s="45"/>
      <c r="F37" s="43"/>
      <c r="G37" s="45"/>
      <c r="H37" s="46"/>
      <c r="I37" s="46"/>
      <c r="J37" s="46"/>
      <c r="K37" s="46"/>
      <c r="L37" s="45"/>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8">
        <f>SUM(BA13:BA36)</f>
        <v>0</v>
      </c>
      <c r="BB37" s="48">
        <f>SUM(BB13:BB36)</f>
        <v>0</v>
      </c>
      <c r="BC37" s="57" t="str">
        <f>SpellNumber($E$2,BB37)</f>
        <v>INR Zero Only</v>
      </c>
      <c r="IA37" s="18" t="s">
        <v>35</v>
      </c>
      <c r="IE37" s="19"/>
      <c r="IF37" s="19" t="s">
        <v>34</v>
      </c>
      <c r="IG37" s="19" t="s">
        <v>36</v>
      </c>
      <c r="IH37" s="19">
        <v>10</v>
      </c>
      <c r="II37" s="19" t="s">
        <v>31</v>
      </c>
    </row>
    <row r="38" spans="1:243" s="20" customFormat="1" ht="54.75" customHeight="1" hidden="1">
      <c r="A38" s="49" t="s">
        <v>37</v>
      </c>
      <c r="B38" s="50"/>
      <c r="C38" s="25"/>
      <c r="D38" s="26"/>
      <c r="E38" s="27" t="s">
        <v>38</v>
      </c>
      <c r="F38" s="28"/>
      <c r="G38" s="29"/>
      <c r="H38" s="30"/>
      <c r="I38" s="30"/>
      <c r="J38" s="30"/>
      <c r="K38" s="31"/>
      <c r="L38" s="32"/>
      <c r="M38" s="33" t="s">
        <v>39</v>
      </c>
      <c r="N38" s="30"/>
      <c r="O38" s="24"/>
      <c r="P38" s="24"/>
      <c r="Q38" s="24"/>
      <c r="R38" s="24"/>
      <c r="S38" s="24"/>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4">
        <f>IF(ISBLANK(F38),0,IF(E38="Excess (+)",ROUND(BA37+(BA37*F38),2),IF(E38="Less (-)",ROUND(BA37+(BA37*F38*(-1)),2),0)))</f>
        <v>0</v>
      </c>
      <c r="BB38" s="35">
        <f>ROUND(BA38,0)</f>
        <v>0</v>
      </c>
      <c r="BC38" s="23" t="str">
        <f>SpellNumber(L38,BB38)</f>
        <v> Zero Only</v>
      </c>
      <c r="IA38" s="20" t="s">
        <v>37</v>
      </c>
      <c r="IE38" s="21" t="s">
        <v>38</v>
      </c>
      <c r="IF38" s="21"/>
      <c r="IG38" s="21"/>
      <c r="IH38" s="21"/>
      <c r="II38" s="21"/>
    </row>
    <row r="39" spans="1:243" s="20" customFormat="1" ht="43.5" customHeight="1">
      <c r="A39" s="79" t="s">
        <v>40</v>
      </c>
      <c r="B39" s="80"/>
      <c r="C39" s="74" t="str">
        <f>SpellNumber($E$2,BB37)</f>
        <v>INR Zero Only</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IA39" s="20" t="s">
        <v>40</v>
      </c>
      <c r="IC39" s="20" t="s">
        <v>45</v>
      </c>
      <c r="IE39" s="21"/>
      <c r="IF39" s="21"/>
      <c r="IG39" s="21"/>
      <c r="IH39" s="21"/>
      <c r="II39" s="21"/>
    </row>
  </sheetData>
  <sheetProtection password="E491" sheet="1"/>
  <mergeCells count="10">
    <mergeCell ref="A9:BC9"/>
    <mergeCell ref="C39:BC39"/>
    <mergeCell ref="A1:L1"/>
    <mergeCell ref="A4:BC4"/>
    <mergeCell ref="A5:BC5"/>
    <mergeCell ref="A6:BC6"/>
    <mergeCell ref="A7:BC7"/>
    <mergeCell ref="B8:BC8"/>
    <mergeCell ref="A37:B37"/>
    <mergeCell ref="A39:B39"/>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8">
      <formula1>"Select,Option C1,Option D1"</formula1>
      <formula2>0</formula2>
    </dataValidation>
    <dataValidation allowBlank="1" showInputMessage="1" showErrorMessage="1" promptTitle="Itemcode/Make" prompt="Please enter text" sqref="F37 C13:C36">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31:O34 O14:O17 M31:M34 M14:M17 M19:M22 O19:O22 M24 O26:O29 O24 M26:M29 O36 M36">
      <formula1>0</formula1>
      <formula2>999999999999999</formula2>
    </dataValidation>
    <dataValidation type="decimal" allowBlank="1" showInputMessage="1" showErrorMessage="1" promptTitle="Quantity" prompt="Please enter the Quantity for this item. " errorTitle="Invalid Entry" error="Only Numeric Values are allowed. " sqref="D36 F31:F34 D14:D15 D17 F14:F17 D19:D22 D24 F19:F22 F24 D26:D29 D31:D34 F26:F29 F36">
      <formula1>0</formula1>
      <formula2>999999999999999</formula2>
    </dataValidation>
    <dataValidation allowBlank="1" showInputMessage="1" showErrorMessage="1" promptTitle="Addition / Deduction" prompt="Please Choose the correct One" sqref="J31:J34 J14:J17 J19:J22 J24 J26:J29 J36">
      <formula1>0</formula1>
      <formula2>0</formula2>
    </dataValidation>
    <dataValidation type="list" showErrorMessage="1" sqref="I31:I34 I14:I17 I19:I22 I24 I26:I29 I3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31:N34 N14:N17 N19:N22 N24 N26:N29 N3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31:R34 R14:R17 R19:R22 R24 R26:R29 R3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1:Q34 Q14:Q17 Q19:Q22 Q24 Q26:Q29 Q3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31:H34 G14:H17 G19:H22 G24:H24 G26:H29 G36:H36">
      <formula1>0</formula1>
      <formula2>999999999999999</formula2>
    </dataValidation>
    <dataValidation allowBlank="1" showInputMessage="1" showErrorMessage="1" promptTitle="Units" prompt="Please enter Units in text" sqref="E14:E15 E17 E19:E22 E24 E26:E29 E31:E34 E36">
      <formula1>0</formula1>
      <formula2>0</formula2>
    </dataValidation>
    <dataValidation type="list" allowBlank="1" showErrorMessage="1" sqref="K31:K34 K14:K17 K19:K22 K24 K26:K29 K36">
      <formula1>"Partial Conversion,Full Conversion"</formula1>
      <formula2>0</formula2>
    </dataValidation>
    <dataValidation type="list" allowBlank="1" showInputMessage="1" showErrorMessage="1" sqref="L31:L34 L14:L17 L19:L22 L24 L26:L29 L36:L39">
      <formula1>"INR"</formula1>
    </dataValidation>
  </dataValidations>
  <printOptions/>
  <pageMargins left="0.35" right="0.24027777777777778" top="0.75" bottom="0.44027777777777777" header="0.5118055555555555" footer="0.5118055555555555"/>
  <pageSetup horizontalDpi="300" verticalDpi="300" orientation="portrait" paperSize="9" scale="3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2">
    <tabColor indexed="56"/>
  </sheetPr>
  <dimension ref="A1:II46"/>
  <sheetViews>
    <sheetView showGridLines="0" view="pageBreakPreview" zoomScale="55" zoomScaleNormal="55" zoomScaleSheetLayoutView="55" workbookViewId="0" topLeftCell="A11">
      <selection activeCell="BH15" sqref="BH15"/>
    </sheetView>
  </sheetViews>
  <sheetFormatPr defaultColWidth="9.140625" defaultRowHeight="15"/>
  <cols>
    <col min="1" max="1" width="14.28125" style="1" customWidth="1"/>
    <col min="2" max="2" width="64.8515625" style="72" customWidth="1"/>
    <col min="3" max="3" width="13.57421875" style="1" customWidth="1"/>
    <col min="4" max="4" width="12.421875" style="1" customWidth="1"/>
    <col min="5" max="5" width="13.421875" style="1" customWidth="1"/>
    <col min="6" max="6" width="15.140625" style="1" hidden="1" customWidth="1"/>
    <col min="7" max="7" width="9.140625" style="1" hidden="1" customWidth="1"/>
    <col min="8" max="8" width="24.00390625" style="1" hidden="1" customWidth="1"/>
    <col min="9" max="9" width="16.7109375" style="1" hidden="1" customWidth="1"/>
    <col min="10" max="11" width="9.140625" style="1" hidden="1" customWidth="1"/>
    <col min="12" max="12" width="9.140625" style="1" customWidth="1"/>
    <col min="13" max="13" width="25.140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66" t="s">
        <v>1</v>
      </c>
      <c r="C2" s="7" t="s">
        <v>2</v>
      </c>
      <c r="D2" s="7" t="s">
        <v>3</v>
      </c>
      <c r="E2" s="7" t="s">
        <v>4</v>
      </c>
      <c r="J2" s="8"/>
      <c r="K2" s="8"/>
      <c r="L2" s="8"/>
      <c r="O2" s="5"/>
      <c r="P2" s="5"/>
      <c r="Q2" s="6"/>
    </row>
    <row r="3" spans="1:243" s="4" customFormat="1" ht="30" customHeight="1" hidden="1">
      <c r="A3" s="4" t="s">
        <v>5</v>
      </c>
      <c r="B3" s="67"/>
      <c r="IE3" s="6"/>
      <c r="IF3" s="6"/>
      <c r="IG3" s="6"/>
      <c r="IH3" s="6"/>
      <c r="II3" s="6"/>
    </row>
    <row r="4" spans="1:243" s="9" customFormat="1" ht="30" customHeight="1">
      <c r="A4" s="76" t="s">
        <v>43</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114</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115</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106.5" customHeight="1">
      <c r="A8" s="11" t="s">
        <v>42</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7</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6" customFormat="1" ht="18.75" customHeight="1">
      <c r="A10" s="22"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51" t="s">
        <v>51</v>
      </c>
      <c r="B11" s="68" t="s">
        <v>60</v>
      </c>
      <c r="C11" s="53" t="s">
        <v>14</v>
      </c>
      <c r="D11" s="53" t="s">
        <v>15</v>
      </c>
      <c r="E11" s="53" t="s">
        <v>16</v>
      </c>
      <c r="F11" s="53" t="s">
        <v>17</v>
      </c>
      <c r="G11" s="53"/>
      <c r="H11" s="60"/>
      <c r="I11" s="53" t="s">
        <v>18</v>
      </c>
      <c r="J11" s="53" t="s">
        <v>19</v>
      </c>
      <c r="K11" s="53" t="s">
        <v>20</v>
      </c>
      <c r="L11" s="53" t="s">
        <v>21</v>
      </c>
      <c r="M11" s="54" t="s">
        <v>50</v>
      </c>
      <c r="N11" s="53" t="s">
        <v>22</v>
      </c>
      <c r="O11" s="53" t="s">
        <v>46</v>
      </c>
      <c r="P11" s="53" t="s">
        <v>23</v>
      </c>
      <c r="Q11" s="53" t="s">
        <v>24</v>
      </c>
      <c r="R11" s="53" t="s">
        <v>25</v>
      </c>
      <c r="S11" s="53" t="s">
        <v>26</v>
      </c>
      <c r="T11" s="53" t="s">
        <v>27</v>
      </c>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5" t="s">
        <v>28</v>
      </c>
      <c r="BB11" s="55" t="s">
        <v>57</v>
      </c>
      <c r="BC11" s="56" t="s">
        <v>29</v>
      </c>
      <c r="IE11" s="17"/>
      <c r="IF11" s="17"/>
      <c r="IG11" s="17"/>
      <c r="IH11" s="17"/>
      <c r="II11" s="17"/>
    </row>
    <row r="12" spans="1:243" s="16" customFormat="1" ht="38.25" customHeight="1">
      <c r="A12" s="51">
        <v>1</v>
      </c>
      <c r="B12" s="22">
        <v>2</v>
      </c>
      <c r="C12" s="51">
        <v>3</v>
      </c>
      <c r="D12" s="51">
        <v>4</v>
      </c>
      <c r="E12" s="51">
        <v>5</v>
      </c>
      <c r="F12" s="51">
        <v>6</v>
      </c>
      <c r="G12" s="51">
        <v>7</v>
      </c>
      <c r="H12" s="22">
        <v>8</v>
      </c>
      <c r="I12" s="51">
        <v>9</v>
      </c>
      <c r="J12" s="51">
        <v>10</v>
      </c>
      <c r="K12" s="51">
        <v>11</v>
      </c>
      <c r="L12" s="51">
        <v>12</v>
      </c>
      <c r="M12" s="52">
        <v>6</v>
      </c>
      <c r="N12" s="52">
        <v>8</v>
      </c>
      <c r="O12" s="52">
        <v>9</v>
      </c>
      <c r="P12" s="52">
        <v>10</v>
      </c>
      <c r="Q12" s="52">
        <v>11</v>
      </c>
      <c r="R12" s="52">
        <v>12</v>
      </c>
      <c r="S12" s="52">
        <v>13</v>
      </c>
      <c r="T12" s="52">
        <v>14</v>
      </c>
      <c r="U12" s="52">
        <v>21</v>
      </c>
      <c r="V12" s="52">
        <v>22</v>
      </c>
      <c r="W12" s="52">
        <v>23</v>
      </c>
      <c r="X12" s="52">
        <v>24</v>
      </c>
      <c r="Y12" s="52">
        <v>25</v>
      </c>
      <c r="Z12" s="52">
        <v>26</v>
      </c>
      <c r="AA12" s="52">
        <v>27</v>
      </c>
      <c r="AB12" s="52">
        <v>28</v>
      </c>
      <c r="AC12" s="52">
        <v>29</v>
      </c>
      <c r="AD12" s="52">
        <v>30</v>
      </c>
      <c r="AE12" s="52">
        <v>31</v>
      </c>
      <c r="AF12" s="52">
        <v>32</v>
      </c>
      <c r="AG12" s="52">
        <v>33</v>
      </c>
      <c r="AH12" s="52">
        <v>34</v>
      </c>
      <c r="AI12" s="52">
        <v>35</v>
      </c>
      <c r="AJ12" s="52">
        <v>36</v>
      </c>
      <c r="AK12" s="52">
        <v>37</v>
      </c>
      <c r="AL12" s="52">
        <v>38</v>
      </c>
      <c r="AM12" s="52">
        <v>39</v>
      </c>
      <c r="AN12" s="52">
        <v>40</v>
      </c>
      <c r="AO12" s="52">
        <v>41</v>
      </c>
      <c r="AP12" s="52">
        <v>42</v>
      </c>
      <c r="AQ12" s="52">
        <v>43</v>
      </c>
      <c r="AR12" s="52">
        <v>44</v>
      </c>
      <c r="AS12" s="52">
        <v>45</v>
      </c>
      <c r="AT12" s="52">
        <v>46</v>
      </c>
      <c r="AU12" s="52">
        <v>47</v>
      </c>
      <c r="AV12" s="52">
        <v>48</v>
      </c>
      <c r="AW12" s="52">
        <v>49</v>
      </c>
      <c r="AX12" s="52">
        <v>50</v>
      </c>
      <c r="AY12" s="52">
        <v>51</v>
      </c>
      <c r="AZ12" s="52">
        <v>52</v>
      </c>
      <c r="BA12" s="52">
        <v>15</v>
      </c>
      <c r="BB12" s="52">
        <v>7</v>
      </c>
      <c r="BC12" s="52">
        <v>8</v>
      </c>
      <c r="IE12" s="17"/>
      <c r="IF12" s="17"/>
      <c r="IG12" s="17"/>
      <c r="IH12" s="17"/>
      <c r="II12" s="17"/>
    </row>
    <row r="13" spans="1:243" s="16" customFormat="1" ht="32.25" customHeight="1">
      <c r="A13" s="22">
        <v>1</v>
      </c>
      <c r="B13" s="69" t="s">
        <v>94</v>
      </c>
      <c r="C13" s="45"/>
      <c r="D13" s="63"/>
      <c r="E13" s="63"/>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IA13" s="16">
        <v>1</v>
      </c>
      <c r="IB13" s="42" t="s">
        <v>52</v>
      </c>
      <c r="IE13" s="17"/>
      <c r="IF13" s="17"/>
      <c r="IG13" s="17"/>
      <c r="IH13" s="17"/>
      <c r="II13" s="17"/>
    </row>
    <row r="14" spans="1:243" s="16" customFormat="1" ht="18.75">
      <c r="A14" s="22">
        <v>1.1</v>
      </c>
      <c r="B14" s="64" t="s">
        <v>64</v>
      </c>
      <c r="C14" s="59" t="s">
        <v>30</v>
      </c>
      <c r="D14" s="63">
        <v>1</v>
      </c>
      <c r="E14" s="63" t="s">
        <v>58</v>
      </c>
      <c r="F14" s="36"/>
      <c r="G14" s="37"/>
      <c r="H14" s="61"/>
      <c r="I14" s="36" t="s">
        <v>32</v>
      </c>
      <c r="J14" s="38">
        <f>IF(I14="Less(-)",-1,1)</f>
        <v>1</v>
      </c>
      <c r="K14" s="37" t="s">
        <v>33</v>
      </c>
      <c r="L14" s="37" t="s">
        <v>4</v>
      </c>
      <c r="M14" s="44"/>
      <c r="N14" s="37"/>
      <c r="O14" s="44"/>
      <c r="P14" s="40"/>
      <c r="Q14" s="37"/>
      <c r="R14" s="37"/>
      <c r="S14" s="40"/>
      <c r="T14" s="40"/>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39">
        <f>D14*M14</f>
        <v>0</v>
      </c>
      <c r="BB14" s="39">
        <f>BA14+(BA14*O14/100)</f>
        <v>0</v>
      </c>
      <c r="BC14" s="57" t="str">
        <f>SpellNumber(L14,BB14)</f>
        <v>INR Zero Only</v>
      </c>
      <c r="IA14" s="16">
        <v>1.1</v>
      </c>
      <c r="IB14" s="16" t="s">
        <v>53</v>
      </c>
      <c r="IC14" s="16" t="s">
        <v>30</v>
      </c>
      <c r="ID14" s="16">
        <v>22</v>
      </c>
      <c r="IE14" s="17" t="s">
        <v>54</v>
      </c>
      <c r="IF14" s="17"/>
      <c r="IG14" s="17"/>
      <c r="IH14" s="17"/>
      <c r="II14" s="17"/>
    </row>
    <row r="15" spans="1:243" s="16" customFormat="1" ht="18.75">
      <c r="A15" s="22">
        <v>1.2</v>
      </c>
      <c r="B15" s="64" t="s">
        <v>65</v>
      </c>
      <c r="C15" s="59" t="s">
        <v>44</v>
      </c>
      <c r="D15" s="63">
        <v>1</v>
      </c>
      <c r="E15" s="63" t="s">
        <v>59</v>
      </c>
      <c r="F15" s="36"/>
      <c r="G15" s="37"/>
      <c r="H15" s="62"/>
      <c r="I15" s="36" t="s">
        <v>32</v>
      </c>
      <c r="J15" s="38">
        <f>IF(I15="Less(-)",-1,1)</f>
        <v>1</v>
      </c>
      <c r="K15" s="37" t="s">
        <v>33</v>
      </c>
      <c r="L15" s="37" t="s">
        <v>4</v>
      </c>
      <c r="M15" s="44"/>
      <c r="N15" s="37"/>
      <c r="O15" s="44"/>
      <c r="P15" s="40"/>
      <c r="Q15" s="37"/>
      <c r="R15" s="37"/>
      <c r="S15" s="40"/>
      <c r="T15" s="40"/>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39">
        <f>D15*M15</f>
        <v>0</v>
      </c>
      <c r="BB15" s="39">
        <f>BA15+(BA15*O15/100)</f>
        <v>0</v>
      </c>
      <c r="BC15" s="57" t="str">
        <f>SpellNumber(L15,BB15)</f>
        <v>INR Zero Only</v>
      </c>
      <c r="IA15" s="16">
        <v>2</v>
      </c>
      <c r="IB15" s="16" t="s">
        <v>55</v>
      </c>
      <c r="IE15" s="17"/>
      <c r="IF15" s="17"/>
      <c r="IG15" s="17"/>
      <c r="IH15" s="17"/>
      <c r="II15" s="17"/>
    </row>
    <row r="16" spans="1:243" s="16" customFormat="1" ht="27.75" customHeight="1">
      <c r="A16" s="22">
        <v>1.3</v>
      </c>
      <c r="B16" s="64" t="s">
        <v>66</v>
      </c>
      <c r="C16" s="59" t="s">
        <v>47</v>
      </c>
      <c r="D16" s="63">
        <v>1</v>
      </c>
      <c r="E16" s="63" t="s">
        <v>58</v>
      </c>
      <c r="F16" s="36"/>
      <c r="G16" s="37"/>
      <c r="H16" s="61"/>
      <c r="I16" s="36" t="s">
        <v>32</v>
      </c>
      <c r="J16" s="38">
        <f aca="true" t="shared" si="0" ref="J16:J42">IF(I16="Less(-)",-1,1)</f>
        <v>1</v>
      </c>
      <c r="K16" s="37" t="s">
        <v>33</v>
      </c>
      <c r="L16" s="37" t="s">
        <v>4</v>
      </c>
      <c r="M16" s="44"/>
      <c r="N16" s="37"/>
      <c r="O16" s="44"/>
      <c r="P16" s="40"/>
      <c r="Q16" s="37"/>
      <c r="R16" s="37"/>
      <c r="S16" s="40"/>
      <c r="T16" s="40"/>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39">
        <f>D16*M16</f>
        <v>0</v>
      </c>
      <c r="BB16" s="39">
        <f>BA16+(BA16*O16/100)</f>
        <v>0</v>
      </c>
      <c r="BC16" s="57" t="str">
        <f>SpellNumber(L16,BB16)</f>
        <v>INR Zero Only</v>
      </c>
      <c r="IA16" s="16">
        <v>2.1</v>
      </c>
      <c r="IB16" s="16" t="s">
        <v>56</v>
      </c>
      <c r="IC16" s="16" t="s">
        <v>44</v>
      </c>
      <c r="ID16" s="16">
        <v>6</v>
      </c>
      <c r="IE16" s="17" t="s">
        <v>54</v>
      </c>
      <c r="IF16" s="17"/>
      <c r="IG16" s="17"/>
      <c r="IH16" s="17"/>
      <c r="II16" s="17"/>
    </row>
    <row r="17" spans="1:243" s="16" customFormat="1" ht="29.25" customHeight="1">
      <c r="A17" s="22">
        <v>1.4</v>
      </c>
      <c r="B17" s="64" t="s">
        <v>67</v>
      </c>
      <c r="C17" s="59" t="s">
        <v>48</v>
      </c>
      <c r="D17" s="63">
        <v>1</v>
      </c>
      <c r="E17" s="63" t="s">
        <v>58</v>
      </c>
      <c r="F17" s="36"/>
      <c r="G17" s="37"/>
      <c r="H17" s="61"/>
      <c r="I17" s="36" t="s">
        <v>32</v>
      </c>
      <c r="J17" s="38">
        <f t="shared" si="0"/>
        <v>1</v>
      </c>
      <c r="K17" s="37" t="s">
        <v>33</v>
      </c>
      <c r="L17" s="37" t="s">
        <v>4</v>
      </c>
      <c r="M17" s="44"/>
      <c r="N17" s="37"/>
      <c r="O17" s="44"/>
      <c r="P17" s="40"/>
      <c r="Q17" s="37"/>
      <c r="R17" s="37"/>
      <c r="S17" s="40"/>
      <c r="T17" s="40"/>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39">
        <f aca="true" t="shared" si="1" ref="BA17:BA34">D17*M17</f>
        <v>0</v>
      </c>
      <c r="BB17" s="39">
        <f aca="true" t="shared" si="2" ref="BB17:BB34">BA17+(BA17*O17/100)</f>
        <v>0</v>
      </c>
      <c r="BC17" s="57" t="str">
        <f aca="true" t="shared" si="3" ref="BC17:BC34">SpellNumber(L17,BB17)</f>
        <v>INR Zero Only</v>
      </c>
      <c r="IE17" s="17"/>
      <c r="IF17" s="17"/>
      <c r="IG17" s="17"/>
      <c r="IH17" s="17"/>
      <c r="II17" s="17"/>
    </row>
    <row r="18" spans="1:243" s="16" customFormat="1" ht="18.75">
      <c r="A18" s="22">
        <v>2</v>
      </c>
      <c r="B18" s="64" t="s">
        <v>95</v>
      </c>
      <c r="C18" s="45"/>
      <c r="D18" s="63"/>
      <c r="E18" s="63"/>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IE18" s="17"/>
      <c r="IF18" s="17"/>
      <c r="IG18" s="17"/>
      <c r="IH18" s="17"/>
      <c r="II18" s="17"/>
    </row>
    <row r="19" spans="1:243" s="16" customFormat="1" ht="18.75">
      <c r="A19" s="22">
        <v>2.1</v>
      </c>
      <c r="B19" s="64" t="s">
        <v>64</v>
      </c>
      <c r="C19" s="59" t="s">
        <v>36</v>
      </c>
      <c r="D19" s="63">
        <v>1</v>
      </c>
      <c r="E19" s="63" t="s">
        <v>58</v>
      </c>
      <c r="F19" s="36"/>
      <c r="G19" s="37"/>
      <c r="H19" s="61"/>
      <c r="I19" s="36" t="s">
        <v>32</v>
      </c>
      <c r="J19" s="38">
        <f t="shared" si="0"/>
        <v>1</v>
      </c>
      <c r="K19" s="37" t="s">
        <v>33</v>
      </c>
      <c r="L19" s="37" t="s">
        <v>4</v>
      </c>
      <c r="M19" s="44"/>
      <c r="N19" s="37"/>
      <c r="O19" s="44"/>
      <c r="P19" s="40"/>
      <c r="Q19" s="37"/>
      <c r="R19" s="37"/>
      <c r="S19" s="40"/>
      <c r="T19" s="40"/>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39">
        <f t="shared" si="1"/>
        <v>0</v>
      </c>
      <c r="BB19" s="39">
        <f t="shared" si="2"/>
        <v>0</v>
      </c>
      <c r="BC19" s="57" t="str">
        <f t="shared" si="3"/>
        <v>INR Zero Only</v>
      </c>
      <c r="IE19" s="17"/>
      <c r="IF19" s="17"/>
      <c r="IG19" s="17"/>
      <c r="IH19" s="17"/>
      <c r="II19" s="17"/>
    </row>
    <row r="20" spans="1:243" s="16" customFormat="1" ht="18.75">
      <c r="A20" s="22">
        <v>2.2</v>
      </c>
      <c r="B20" s="64" t="s">
        <v>65</v>
      </c>
      <c r="C20" s="59" t="s">
        <v>49</v>
      </c>
      <c r="D20" s="63">
        <v>1</v>
      </c>
      <c r="E20" s="63" t="s">
        <v>58</v>
      </c>
      <c r="F20" s="36"/>
      <c r="G20" s="37"/>
      <c r="H20" s="61"/>
      <c r="I20" s="36" t="s">
        <v>32</v>
      </c>
      <c r="J20" s="38">
        <f t="shared" si="0"/>
        <v>1</v>
      </c>
      <c r="K20" s="37" t="s">
        <v>33</v>
      </c>
      <c r="L20" s="37" t="s">
        <v>4</v>
      </c>
      <c r="M20" s="44"/>
      <c r="N20" s="37"/>
      <c r="O20" s="44"/>
      <c r="P20" s="40"/>
      <c r="Q20" s="37"/>
      <c r="R20" s="37"/>
      <c r="S20" s="40"/>
      <c r="T20" s="40"/>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39">
        <f t="shared" si="1"/>
        <v>0</v>
      </c>
      <c r="BB20" s="39">
        <f t="shared" si="2"/>
        <v>0</v>
      </c>
      <c r="BC20" s="57" t="str">
        <f t="shared" si="3"/>
        <v>INR Zero Only</v>
      </c>
      <c r="IE20" s="17"/>
      <c r="IF20" s="17"/>
      <c r="IG20" s="17"/>
      <c r="IH20" s="17"/>
      <c r="II20" s="17"/>
    </row>
    <row r="21" spans="1:243" s="16" customFormat="1" ht="18.75">
      <c r="A21" s="22">
        <v>2.3</v>
      </c>
      <c r="B21" s="64" t="s">
        <v>66</v>
      </c>
      <c r="C21" s="59" t="s">
        <v>73</v>
      </c>
      <c r="D21" s="63">
        <v>1</v>
      </c>
      <c r="E21" s="63" t="s">
        <v>58</v>
      </c>
      <c r="F21" s="36"/>
      <c r="G21" s="37"/>
      <c r="H21" s="61"/>
      <c r="I21" s="36" t="s">
        <v>32</v>
      </c>
      <c r="J21" s="38">
        <f t="shared" si="0"/>
        <v>1</v>
      </c>
      <c r="K21" s="37" t="s">
        <v>33</v>
      </c>
      <c r="L21" s="37" t="s">
        <v>4</v>
      </c>
      <c r="M21" s="44"/>
      <c r="N21" s="37"/>
      <c r="O21" s="44"/>
      <c r="P21" s="40"/>
      <c r="Q21" s="37"/>
      <c r="R21" s="37"/>
      <c r="S21" s="40"/>
      <c r="T21" s="40"/>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39">
        <f t="shared" si="1"/>
        <v>0</v>
      </c>
      <c r="BB21" s="39">
        <f t="shared" si="2"/>
        <v>0</v>
      </c>
      <c r="BC21" s="57" t="str">
        <f t="shared" si="3"/>
        <v>INR Zero Only</v>
      </c>
      <c r="IE21" s="17"/>
      <c r="IF21" s="17"/>
      <c r="IG21" s="17"/>
      <c r="IH21" s="17"/>
      <c r="II21" s="17"/>
    </row>
    <row r="22" spans="1:243" s="16" customFormat="1" ht="18.75">
      <c r="A22" s="22">
        <v>2.4</v>
      </c>
      <c r="B22" s="64" t="s">
        <v>67</v>
      </c>
      <c r="C22" s="59" t="s">
        <v>74</v>
      </c>
      <c r="D22" s="63">
        <v>1</v>
      </c>
      <c r="E22" s="63" t="s">
        <v>58</v>
      </c>
      <c r="F22" s="36"/>
      <c r="G22" s="37"/>
      <c r="H22" s="61"/>
      <c r="I22" s="36" t="s">
        <v>32</v>
      </c>
      <c r="J22" s="38">
        <f t="shared" si="0"/>
        <v>1</v>
      </c>
      <c r="K22" s="37" t="s">
        <v>33</v>
      </c>
      <c r="L22" s="37" t="s">
        <v>4</v>
      </c>
      <c r="M22" s="44"/>
      <c r="N22" s="37"/>
      <c r="O22" s="44"/>
      <c r="P22" s="40"/>
      <c r="Q22" s="37"/>
      <c r="R22" s="37"/>
      <c r="S22" s="40"/>
      <c r="T22" s="40"/>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39">
        <f t="shared" si="1"/>
        <v>0</v>
      </c>
      <c r="BB22" s="39">
        <f t="shared" si="2"/>
        <v>0</v>
      </c>
      <c r="BC22" s="57" t="str">
        <f t="shared" si="3"/>
        <v>INR Zero Only</v>
      </c>
      <c r="IE22" s="17"/>
      <c r="IF22" s="17"/>
      <c r="IG22" s="17"/>
      <c r="IH22" s="17"/>
      <c r="II22" s="17"/>
    </row>
    <row r="23" spans="1:243" s="16" customFormat="1" ht="30">
      <c r="A23" s="22">
        <v>3</v>
      </c>
      <c r="B23" s="64" t="s">
        <v>96</v>
      </c>
      <c r="C23" s="45"/>
      <c r="D23" s="63"/>
      <c r="E23" s="63"/>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IE23" s="17"/>
      <c r="IF23" s="17"/>
      <c r="IG23" s="17"/>
      <c r="IH23" s="17"/>
      <c r="II23" s="17"/>
    </row>
    <row r="24" spans="1:243" s="16" customFormat="1" ht="18.75">
      <c r="A24" s="22">
        <v>3.1</v>
      </c>
      <c r="B24" s="64" t="s">
        <v>67</v>
      </c>
      <c r="C24" s="59" t="s">
        <v>75</v>
      </c>
      <c r="D24" s="63">
        <v>1</v>
      </c>
      <c r="E24" s="63" t="s">
        <v>58</v>
      </c>
      <c r="F24" s="36"/>
      <c r="G24" s="37"/>
      <c r="H24" s="61"/>
      <c r="I24" s="36" t="s">
        <v>32</v>
      </c>
      <c r="J24" s="38">
        <f t="shared" si="0"/>
        <v>1</v>
      </c>
      <c r="K24" s="37" t="s">
        <v>33</v>
      </c>
      <c r="L24" s="37" t="s">
        <v>4</v>
      </c>
      <c r="M24" s="44"/>
      <c r="N24" s="37"/>
      <c r="O24" s="44"/>
      <c r="P24" s="40"/>
      <c r="Q24" s="37"/>
      <c r="R24" s="37"/>
      <c r="S24" s="40"/>
      <c r="T24" s="40"/>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39">
        <f t="shared" si="1"/>
        <v>0</v>
      </c>
      <c r="BB24" s="39">
        <f t="shared" si="2"/>
        <v>0</v>
      </c>
      <c r="BC24" s="57" t="str">
        <f t="shared" si="3"/>
        <v>INR Zero Only</v>
      </c>
      <c r="IE24" s="17"/>
      <c r="IF24" s="17"/>
      <c r="IG24" s="17"/>
      <c r="IH24" s="17"/>
      <c r="II24" s="17"/>
    </row>
    <row r="25" spans="1:243" s="16" customFormat="1" ht="45">
      <c r="A25" s="22">
        <v>4</v>
      </c>
      <c r="B25" s="64" t="s">
        <v>97</v>
      </c>
      <c r="C25" s="45"/>
      <c r="D25" s="63"/>
      <c r="E25" s="63"/>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IE25" s="17"/>
      <c r="IF25" s="17"/>
      <c r="IG25" s="17"/>
      <c r="IH25" s="17"/>
      <c r="II25" s="17"/>
    </row>
    <row r="26" spans="1:243" s="16" customFormat="1" ht="18.75">
      <c r="A26" s="22">
        <v>4.1</v>
      </c>
      <c r="B26" s="64" t="s">
        <v>64</v>
      </c>
      <c r="C26" s="59" t="s">
        <v>76</v>
      </c>
      <c r="D26" s="63">
        <v>1</v>
      </c>
      <c r="E26" s="63" t="s">
        <v>58</v>
      </c>
      <c r="F26" s="36"/>
      <c r="G26" s="37"/>
      <c r="H26" s="61"/>
      <c r="I26" s="36" t="s">
        <v>32</v>
      </c>
      <c r="J26" s="38">
        <f t="shared" si="0"/>
        <v>1</v>
      </c>
      <c r="K26" s="37" t="s">
        <v>33</v>
      </c>
      <c r="L26" s="37" t="s">
        <v>4</v>
      </c>
      <c r="M26" s="44"/>
      <c r="N26" s="37"/>
      <c r="O26" s="44"/>
      <c r="P26" s="40"/>
      <c r="Q26" s="37"/>
      <c r="R26" s="37"/>
      <c r="S26" s="40"/>
      <c r="T26" s="40"/>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39">
        <f t="shared" si="1"/>
        <v>0</v>
      </c>
      <c r="BB26" s="39">
        <f t="shared" si="2"/>
        <v>0</v>
      </c>
      <c r="BC26" s="57" t="str">
        <f t="shared" si="3"/>
        <v>INR Zero Only</v>
      </c>
      <c r="IE26" s="17"/>
      <c r="IF26" s="17"/>
      <c r="IG26" s="17"/>
      <c r="IH26" s="17"/>
      <c r="II26" s="17"/>
    </row>
    <row r="27" spans="1:243" s="16" customFormat="1" ht="18.75">
      <c r="A27" s="22">
        <v>4.2</v>
      </c>
      <c r="B27" s="64" t="s">
        <v>65</v>
      </c>
      <c r="C27" s="59" t="s">
        <v>77</v>
      </c>
      <c r="D27" s="63">
        <v>1</v>
      </c>
      <c r="E27" s="63" t="s">
        <v>58</v>
      </c>
      <c r="F27" s="36"/>
      <c r="G27" s="37"/>
      <c r="H27" s="61"/>
      <c r="I27" s="36" t="s">
        <v>32</v>
      </c>
      <c r="J27" s="38">
        <f t="shared" si="0"/>
        <v>1</v>
      </c>
      <c r="K27" s="37" t="s">
        <v>33</v>
      </c>
      <c r="L27" s="37" t="s">
        <v>4</v>
      </c>
      <c r="M27" s="44"/>
      <c r="N27" s="37"/>
      <c r="O27" s="44"/>
      <c r="P27" s="40"/>
      <c r="Q27" s="37"/>
      <c r="R27" s="37"/>
      <c r="S27" s="40"/>
      <c r="T27" s="40"/>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39">
        <f t="shared" si="1"/>
        <v>0</v>
      </c>
      <c r="BB27" s="39">
        <f t="shared" si="2"/>
        <v>0</v>
      </c>
      <c r="BC27" s="57" t="str">
        <f t="shared" si="3"/>
        <v>INR Zero Only</v>
      </c>
      <c r="IE27" s="17"/>
      <c r="IF27" s="17"/>
      <c r="IG27" s="17"/>
      <c r="IH27" s="17"/>
      <c r="II27" s="17"/>
    </row>
    <row r="28" spans="1:243" s="16" customFormat="1" ht="18.75">
      <c r="A28" s="22">
        <v>4.3</v>
      </c>
      <c r="B28" s="64" t="s">
        <v>66</v>
      </c>
      <c r="C28" s="59" t="s">
        <v>78</v>
      </c>
      <c r="D28" s="63">
        <v>1</v>
      </c>
      <c r="E28" s="63" t="s">
        <v>58</v>
      </c>
      <c r="F28" s="36"/>
      <c r="G28" s="37"/>
      <c r="H28" s="61"/>
      <c r="I28" s="36" t="s">
        <v>32</v>
      </c>
      <c r="J28" s="38">
        <f t="shared" si="0"/>
        <v>1</v>
      </c>
      <c r="K28" s="37" t="s">
        <v>33</v>
      </c>
      <c r="L28" s="37" t="s">
        <v>4</v>
      </c>
      <c r="M28" s="44"/>
      <c r="N28" s="37"/>
      <c r="O28" s="44"/>
      <c r="P28" s="40"/>
      <c r="Q28" s="37"/>
      <c r="R28" s="37"/>
      <c r="S28" s="40"/>
      <c r="T28" s="40"/>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39">
        <f t="shared" si="1"/>
        <v>0</v>
      </c>
      <c r="BB28" s="39">
        <f t="shared" si="2"/>
        <v>0</v>
      </c>
      <c r="BC28" s="57" t="str">
        <f t="shared" si="3"/>
        <v>INR Zero Only</v>
      </c>
      <c r="IE28" s="17"/>
      <c r="IF28" s="17"/>
      <c r="IG28" s="17"/>
      <c r="IH28" s="17"/>
      <c r="II28" s="17"/>
    </row>
    <row r="29" spans="1:243" s="16" customFormat="1" ht="18.75">
      <c r="A29" s="22">
        <v>4.4</v>
      </c>
      <c r="B29" s="64" t="s">
        <v>67</v>
      </c>
      <c r="C29" s="59" t="s">
        <v>79</v>
      </c>
      <c r="D29" s="63">
        <v>1</v>
      </c>
      <c r="E29" s="63" t="s">
        <v>58</v>
      </c>
      <c r="F29" s="36"/>
      <c r="G29" s="37"/>
      <c r="H29" s="61"/>
      <c r="I29" s="36" t="s">
        <v>32</v>
      </c>
      <c r="J29" s="38">
        <f t="shared" si="0"/>
        <v>1</v>
      </c>
      <c r="K29" s="37" t="s">
        <v>33</v>
      </c>
      <c r="L29" s="37" t="s">
        <v>4</v>
      </c>
      <c r="M29" s="44"/>
      <c r="N29" s="37"/>
      <c r="O29" s="44"/>
      <c r="P29" s="40"/>
      <c r="Q29" s="37"/>
      <c r="R29" s="37"/>
      <c r="S29" s="40"/>
      <c r="T29" s="40"/>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39">
        <f t="shared" si="1"/>
        <v>0</v>
      </c>
      <c r="BB29" s="39">
        <f t="shared" si="2"/>
        <v>0</v>
      </c>
      <c r="BC29" s="57" t="str">
        <f t="shared" si="3"/>
        <v>INR Zero Only</v>
      </c>
      <c r="IE29" s="17"/>
      <c r="IF29" s="17"/>
      <c r="IG29" s="17"/>
      <c r="IH29" s="17"/>
      <c r="II29" s="17"/>
    </row>
    <row r="30" spans="1:243" s="16" customFormat="1" ht="18.75">
      <c r="A30" s="22">
        <v>5</v>
      </c>
      <c r="B30" s="64" t="s">
        <v>98</v>
      </c>
      <c r="C30" s="59" t="s">
        <v>80</v>
      </c>
      <c r="D30" s="63">
        <v>1</v>
      </c>
      <c r="E30" s="63" t="s">
        <v>58</v>
      </c>
      <c r="F30" s="36"/>
      <c r="G30" s="37"/>
      <c r="H30" s="61"/>
      <c r="I30" s="36" t="s">
        <v>32</v>
      </c>
      <c r="J30" s="38">
        <f t="shared" si="0"/>
        <v>1</v>
      </c>
      <c r="K30" s="37" t="s">
        <v>33</v>
      </c>
      <c r="L30" s="37" t="s">
        <v>4</v>
      </c>
      <c r="M30" s="44"/>
      <c r="N30" s="37"/>
      <c r="O30" s="44"/>
      <c r="P30" s="40"/>
      <c r="Q30" s="37"/>
      <c r="R30" s="37"/>
      <c r="S30" s="40"/>
      <c r="T30" s="40"/>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39">
        <f t="shared" si="1"/>
        <v>0</v>
      </c>
      <c r="BB30" s="39">
        <f t="shared" si="2"/>
        <v>0</v>
      </c>
      <c r="BC30" s="57" t="str">
        <f t="shared" si="3"/>
        <v>INR Zero Only</v>
      </c>
      <c r="IE30" s="17"/>
      <c r="IF30" s="17"/>
      <c r="IG30" s="17"/>
      <c r="IH30" s="17"/>
      <c r="II30" s="17"/>
    </row>
    <row r="31" spans="1:243" s="16" customFormat="1" ht="18.75">
      <c r="A31" s="22">
        <v>6</v>
      </c>
      <c r="B31" s="64" t="s">
        <v>99</v>
      </c>
      <c r="C31" s="59" t="s">
        <v>81</v>
      </c>
      <c r="D31" s="63">
        <v>1</v>
      </c>
      <c r="E31" s="63" t="s">
        <v>58</v>
      </c>
      <c r="F31" s="36"/>
      <c r="G31" s="37"/>
      <c r="H31" s="61"/>
      <c r="I31" s="36" t="s">
        <v>32</v>
      </c>
      <c r="J31" s="38">
        <f t="shared" si="0"/>
        <v>1</v>
      </c>
      <c r="K31" s="37" t="s">
        <v>33</v>
      </c>
      <c r="L31" s="37" t="s">
        <v>4</v>
      </c>
      <c r="M31" s="44"/>
      <c r="N31" s="37"/>
      <c r="O31" s="44"/>
      <c r="P31" s="40"/>
      <c r="Q31" s="37"/>
      <c r="R31" s="37"/>
      <c r="S31" s="40"/>
      <c r="T31" s="40"/>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39">
        <f t="shared" si="1"/>
        <v>0</v>
      </c>
      <c r="BB31" s="39">
        <f t="shared" si="2"/>
        <v>0</v>
      </c>
      <c r="BC31" s="57" t="str">
        <f t="shared" si="3"/>
        <v>INR Zero Only</v>
      </c>
      <c r="IE31" s="17"/>
      <c r="IF31" s="17"/>
      <c r="IG31" s="17"/>
      <c r="IH31" s="17"/>
      <c r="II31" s="17"/>
    </row>
    <row r="32" spans="1:243" s="16" customFormat="1" ht="18.75">
      <c r="A32" s="22">
        <v>7</v>
      </c>
      <c r="B32" s="64" t="s">
        <v>100</v>
      </c>
      <c r="C32" s="59" t="s">
        <v>82</v>
      </c>
      <c r="D32" s="63">
        <v>1</v>
      </c>
      <c r="E32" s="63" t="s">
        <v>58</v>
      </c>
      <c r="F32" s="36"/>
      <c r="G32" s="37"/>
      <c r="H32" s="61"/>
      <c r="I32" s="36" t="s">
        <v>32</v>
      </c>
      <c r="J32" s="38">
        <f t="shared" si="0"/>
        <v>1</v>
      </c>
      <c r="K32" s="37" t="s">
        <v>33</v>
      </c>
      <c r="L32" s="37" t="s">
        <v>4</v>
      </c>
      <c r="M32" s="44"/>
      <c r="N32" s="37"/>
      <c r="O32" s="44"/>
      <c r="P32" s="40"/>
      <c r="Q32" s="37"/>
      <c r="R32" s="37"/>
      <c r="S32" s="40"/>
      <c r="T32" s="40"/>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39">
        <f t="shared" si="1"/>
        <v>0</v>
      </c>
      <c r="BB32" s="39">
        <f t="shared" si="2"/>
        <v>0</v>
      </c>
      <c r="BC32" s="57" t="str">
        <f t="shared" si="3"/>
        <v>INR Zero Only</v>
      </c>
      <c r="IE32" s="17"/>
      <c r="IF32" s="17"/>
      <c r="IG32" s="17"/>
      <c r="IH32" s="17"/>
      <c r="II32" s="17"/>
    </row>
    <row r="33" spans="1:243" s="16" customFormat="1" ht="18.75">
      <c r="A33" s="22">
        <v>8</v>
      </c>
      <c r="B33" s="64" t="s">
        <v>101</v>
      </c>
      <c r="C33" s="59" t="s">
        <v>83</v>
      </c>
      <c r="D33" s="63">
        <v>1</v>
      </c>
      <c r="E33" s="63" t="s">
        <v>58</v>
      </c>
      <c r="F33" s="36"/>
      <c r="G33" s="37"/>
      <c r="H33" s="61"/>
      <c r="I33" s="36" t="s">
        <v>32</v>
      </c>
      <c r="J33" s="38">
        <f t="shared" si="0"/>
        <v>1</v>
      </c>
      <c r="K33" s="37" t="s">
        <v>33</v>
      </c>
      <c r="L33" s="37" t="s">
        <v>4</v>
      </c>
      <c r="M33" s="44"/>
      <c r="N33" s="37"/>
      <c r="O33" s="44"/>
      <c r="P33" s="40"/>
      <c r="Q33" s="37"/>
      <c r="R33" s="37"/>
      <c r="S33" s="40"/>
      <c r="T33" s="40"/>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39">
        <f t="shared" si="1"/>
        <v>0</v>
      </c>
      <c r="BB33" s="39">
        <f t="shared" si="2"/>
        <v>0</v>
      </c>
      <c r="BC33" s="57" t="str">
        <f t="shared" si="3"/>
        <v>INR Zero Only</v>
      </c>
      <c r="IE33" s="17"/>
      <c r="IF33" s="17"/>
      <c r="IG33" s="17"/>
      <c r="IH33" s="17"/>
      <c r="II33" s="17"/>
    </row>
    <row r="34" spans="1:243" s="16" customFormat="1" ht="30">
      <c r="A34" s="22">
        <v>9</v>
      </c>
      <c r="B34" s="64" t="s">
        <v>102</v>
      </c>
      <c r="C34" s="59" t="s">
        <v>84</v>
      </c>
      <c r="D34" s="63">
        <v>1</v>
      </c>
      <c r="E34" s="63" t="s">
        <v>58</v>
      </c>
      <c r="F34" s="36"/>
      <c r="G34" s="37"/>
      <c r="H34" s="61"/>
      <c r="I34" s="36" t="s">
        <v>32</v>
      </c>
      <c r="J34" s="38">
        <f t="shared" si="0"/>
        <v>1</v>
      </c>
      <c r="K34" s="37" t="s">
        <v>33</v>
      </c>
      <c r="L34" s="37" t="s">
        <v>4</v>
      </c>
      <c r="M34" s="44"/>
      <c r="N34" s="37"/>
      <c r="O34" s="44"/>
      <c r="P34" s="40"/>
      <c r="Q34" s="37"/>
      <c r="R34" s="37"/>
      <c r="S34" s="40"/>
      <c r="T34" s="40"/>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39">
        <f t="shared" si="1"/>
        <v>0</v>
      </c>
      <c r="BB34" s="39">
        <f t="shared" si="2"/>
        <v>0</v>
      </c>
      <c r="BC34" s="57" t="str">
        <f t="shared" si="3"/>
        <v>INR Zero Only</v>
      </c>
      <c r="IE34" s="17"/>
      <c r="IF34" s="17"/>
      <c r="IG34" s="17"/>
      <c r="IH34" s="17"/>
      <c r="II34" s="17"/>
    </row>
    <row r="35" spans="1:243" s="16" customFormat="1" ht="18.75">
      <c r="A35" s="22">
        <v>10</v>
      </c>
      <c r="B35" s="64" t="s">
        <v>103</v>
      </c>
      <c r="C35" s="59" t="s">
        <v>85</v>
      </c>
      <c r="D35" s="63">
        <v>1</v>
      </c>
      <c r="E35" s="63" t="s">
        <v>58</v>
      </c>
      <c r="F35" s="36"/>
      <c r="G35" s="37"/>
      <c r="H35" s="61"/>
      <c r="I35" s="36" t="s">
        <v>32</v>
      </c>
      <c r="J35" s="38">
        <f t="shared" si="0"/>
        <v>1</v>
      </c>
      <c r="K35" s="37" t="s">
        <v>33</v>
      </c>
      <c r="L35" s="37" t="s">
        <v>4</v>
      </c>
      <c r="M35" s="44"/>
      <c r="N35" s="37"/>
      <c r="O35" s="44"/>
      <c r="P35" s="40"/>
      <c r="Q35" s="37"/>
      <c r="R35" s="37"/>
      <c r="S35" s="40"/>
      <c r="T35" s="40"/>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39">
        <f aca="true" t="shared" si="4" ref="BA35:BA42">D35*M35</f>
        <v>0</v>
      </c>
      <c r="BB35" s="39">
        <f aca="true" t="shared" si="5" ref="BB35:BB42">BA35+(BA35*O35/100)</f>
        <v>0</v>
      </c>
      <c r="BC35" s="57" t="str">
        <f aca="true" t="shared" si="6" ref="BC35:BC42">SpellNumber(L35,BB35)</f>
        <v>INR Zero Only</v>
      </c>
      <c r="IE35" s="17"/>
      <c r="IF35" s="17"/>
      <c r="IG35" s="17"/>
      <c r="IH35" s="17"/>
      <c r="II35" s="17"/>
    </row>
    <row r="36" spans="1:243" s="16" customFormat="1" ht="18.75">
      <c r="A36" s="22">
        <v>11</v>
      </c>
      <c r="B36" s="64" t="s">
        <v>104</v>
      </c>
      <c r="C36" s="59" t="s">
        <v>86</v>
      </c>
      <c r="D36" s="63">
        <v>1</v>
      </c>
      <c r="E36" s="63" t="s">
        <v>58</v>
      </c>
      <c r="F36" s="36"/>
      <c r="G36" s="37"/>
      <c r="H36" s="61"/>
      <c r="I36" s="36" t="s">
        <v>32</v>
      </c>
      <c r="J36" s="38">
        <f t="shared" si="0"/>
        <v>1</v>
      </c>
      <c r="K36" s="37" t="s">
        <v>33</v>
      </c>
      <c r="L36" s="37" t="s">
        <v>4</v>
      </c>
      <c r="M36" s="44"/>
      <c r="N36" s="37"/>
      <c r="O36" s="44"/>
      <c r="P36" s="40"/>
      <c r="Q36" s="37"/>
      <c r="R36" s="37"/>
      <c r="S36" s="40"/>
      <c r="T36" s="40"/>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39">
        <f t="shared" si="4"/>
        <v>0</v>
      </c>
      <c r="BB36" s="39">
        <f t="shared" si="5"/>
        <v>0</v>
      </c>
      <c r="BC36" s="57" t="str">
        <f t="shared" si="6"/>
        <v>INR Zero Only</v>
      </c>
      <c r="IE36" s="17"/>
      <c r="IF36" s="17"/>
      <c r="IG36" s="17"/>
      <c r="IH36" s="17"/>
      <c r="II36" s="17"/>
    </row>
    <row r="37" spans="1:243" s="16" customFormat="1" ht="18.75">
      <c r="A37" s="22">
        <v>12</v>
      </c>
      <c r="B37" s="70" t="s">
        <v>105</v>
      </c>
      <c r="C37" s="59" t="s">
        <v>87</v>
      </c>
      <c r="D37" s="63">
        <v>1</v>
      </c>
      <c r="E37" s="63" t="s">
        <v>58</v>
      </c>
      <c r="F37" s="36"/>
      <c r="G37" s="37"/>
      <c r="H37" s="61"/>
      <c r="I37" s="36" t="s">
        <v>32</v>
      </c>
      <c r="J37" s="38">
        <f t="shared" si="0"/>
        <v>1</v>
      </c>
      <c r="K37" s="37" t="s">
        <v>33</v>
      </c>
      <c r="L37" s="37" t="s">
        <v>4</v>
      </c>
      <c r="M37" s="44"/>
      <c r="N37" s="37"/>
      <c r="O37" s="44"/>
      <c r="P37" s="40"/>
      <c r="Q37" s="37"/>
      <c r="R37" s="37"/>
      <c r="S37" s="40"/>
      <c r="T37" s="40"/>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39">
        <f t="shared" si="4"/>
        <v>0</v>
      </c>
      <c r="BB37" s="39">
        <f t="shared" si="5"/>
        <v>0</v>
      </c>
      <c r="BC37" s="57" t="str">
        <f t="shared" si="6"/>
        <v>INR Zero Only</v>
      </c>
      <c r="IE37" s="17"/>
      <c r="IF37" s="17"/>
      <c r="IG37" s="17"/>
      <c r="IH37" s="17"/>
      <c r="II37" s="17"/>
    </row>
    <row r="38" spans="1:243" s="16" customFormat="1" ht="18.75">
      <c r="A38" s="22">
        <v>13</v>
      </c>
      <c r="B38" s="64" t="s">
        <v>106</v>
      </c>
      <c r="C38" s="59" t="s">
        <v>88</v>
      </c>
      <c r="D38" s="63">
        <v>1</v>
      </c>
      <c r="E38" s="63" t="s">
        <v>58</v>
      </c>
      <c r="F38" s="36"/>
      <c r="G38" s="37"/>
      <c r="H38" s="61"/>
      <c r="I38" s="36" t="s">
        <v>32</v>
      </c>
      <c r="J38" s="38">
        <f t="shared" si="0"/>
        <v>1</v>
      </c>
      <c r="K38" s="37" t="s">
        <v>33</v>
      </c>
      <c r="L38" s="37" t="s">
        <v>4</v>
      </c>
      <c r="M38" s="44"/>
      <c r="N38" s="37"/>
      <c r="O38" s="44"/>
      <c r="P38" s="40"/>
      <c r="Q38" s="37"/>
      <c r="R38" s="37"/>
      <c r="S38" s="40"/>
      <c r="T38" s="40"/>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39">
        <f t="shared" si="4"/>
        <v>0</v>
      </c>
      <c r="BB38" s="39">
        <f t="shared" si="5"/>
        <v>0</v>
      </c>
      <c r="BC38" s="57" t="str">
        <f t="shared" si="6"/>
        <v>INR Zero Only</v>
      </c>
      <c r="IE38" s="17"/>
      <c r="IF38" s="17"/>
      <c r="IG38" s="17"/>
      <c r="IH38" s="17"/>
      <c r="II38" s="17"/>
    </row>
    <row r="39" spans="1:243" s="16" customFormat="1" ht="18.75">
      <c r="A39" s="22">
        <v>14</v>
      </c>
      <c r="B39" s="64" t="s">
        <v>107</v>
      </c>
      <c r="C39" s="59" t="s">
        <v>89</v>
      </c>
      <c r="D39" s="63">
        <v>1</v>
      </c>
      <c r="E39" s="63" t="s">
        <v>58</v>
      </c>
      <c r="F39" s="36"/>
      <c r="G39" s="37"/>
      <c r="H39" s="61"/>
      <c r="I39" s="36" t="s">
        <v>32</v>
      </c>
      <c r="J39" s="38">
        <f t="shared" si="0"/>
        <v>1</v>
      </c>
      <c r="K39" s="37" t="s">
        <v>33</v>
      </c>
      <c r="L39" s="37" t="s">
        <v>4</v>
      </c>
      <c r="M39" s="44"/>
      <c r="N39" s="37"/>
      <c r="O39" s="44"/>
      <c r="P39" s="40"/>
      <c r="Q39" s="37"/>
      <c r="R39" s="37"/>
      <c r="S39" s="40"/>
      <c r="T39" s="40"/>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39">
        <f t="shared" si="4"/>
        <v>0</v>
      </c>
      <c r="BB39" s="39">
        <f t="shared" si="5"/>
        <v>0</v>
      </c>
      <c r="BC39" s="57" t="str">
        <f t="shared" si="6"/>
        <v>INR Zero Only</v>
      </c>
      <c r="IE39" s="17"/>
      <c r="IF39" s="17"/>
      <c r="IG39" s="17"/>
      <c r="IH39" s="17"/>
      <c r="II39" s="17"/>
    </row>
    <row r="40" spans="1:243" s="16" customFormat="1" ht="18.75">
      <c r="A40" s="22">
        <v>15</v>
      </c>
      <c r="B40" s="64" t="s">
        <v>108</v>
      </c>
      <c r="C40" s="59" t="s">
        <v>90</v>
      </c>
      <c r="D40" s="63">
        <v>1</v>
      </c>
      <c r="E40" s="63" t="s">
        <v>58</v>
      </c>
      <c r="F40" s="36"/>
      <c r="G40" s="37"/>
      <c r="H40" s="61"/>
      <c r="I40" s="36" t="s">
        <v>32</v>
      </c>
      <c r="J40" s="38">
        <f t="shared" si="0"/>
        <v>1</v>
      </c>
      <c r="K40" s="37" t="s">
        <v>33</v>
      </c>
      <c r="L40" s="37" t="s">
        <v>4</v>
      </c>
      <c r="M40" s="44"/>
      <c r="N40" s="37"/>
      <c r="O40" s="44"/>
      <c r="P40" s="40"/>
      <c r="Q40" s="37"/>
      <c r="R40" s="37"/>
      <c r="S40" s="40"/>
      <c r="T40" s="40"/>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39">
        <f t="shared" si="4"/>
        <v>0</v>
      </c>
      <c r="BB40" s="39">
        <f t="shared" si="5"/>
        <v>0</v>
      </c>
      <c r="BC40" s="57" t="str">
        <f t="shared" si="6"/>
        <v>INR Zero Only</v>
      </c>
      <c r="IE40" s="17"/>
      <c r="IF40" s="17"/>
      <c r="IG40" s="17"/>
      <c r="IH40" s="17"/>
      <c r="II40" s="17"/>
    </row>
    <row r="41" spans="1:243" s="16" customFormat="1" ht="18.75">
      <c r="A41" s="22">
        <v>16</v>
      </c>
      <c r="B41" s="64" t="s">
        <v>109</v>
      </c>
      <c r="C41" s="59" t="s">
        <v>112</v>
      </c>
      <c r="D41" s="63">
        <v>1</v>
      </c>
      <c r="E41" s="63" t="s">
        <v>58</v>
      </c>
      <c r="F41" s="36"/>
      <c r="G41" s="37"/>
      <c r="H41" s="61"/>
      <c r="I41" s="36" t="s">
        <v>32</v>
      </c>
      <c r="J41" s="38">
        <f t="shared" si="0"/>
        <v>1</v>
      </c>
      <c r="K41" s="37" t="s">
        <v>33</v>
      </c>
      <c r="L41" s="37" t="s">
        <v>4</v>
      </c>
      <c r="M41" s="44"/>
      <c r="N41" s="37"/>
      <c r="O41" s="44"/>
      <c r="P41" s="40"/>
      <c r="Q41" s="37"/>
      <c r="R41" s="37"/>
      <c r="S41" s="40"/>
      <c r="T41" s="40"/>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39">
        <f t="shared" si="4"/>
        <v>0</v>
      </c>
      <c r="BB41" s="39">
        <f t="shared" si="5"/>
        <v>0</v>
      </c>
      <c r="BC41" s="57" t="str">
        <f t="shared" si="6"/>
        <v>INR Zero Only</v>
      </c>
      <c r="IE41" s="17"/>
      <c r="IF41" s="17"/>
      <c r="IG41" s="17"/>
      <c r="IH41" s="17"/>
      <c r="II41" s="17"/>
    </row>
    <row r="42" spans="1:243" s="16" customFormat="1" ht="30">
      <c r="A42" s="22">
        <v>17</v>
      </c>
      <c r="B42" s="64" t="s">
        <v>110</v>
      </c>
      <c r="C42" s="59" t="s">
        <v>91</v>
      </c>
      <c r="D42" s="63">
        <v>1</v>
      </c>
      <c r="E42" s="63" t="s">
        <v>58</v>
      </c>
      <c r="F42" s="36"/>
      <c r="G42" s="37"/>
      <c r="H42" s="61"/>
      <c r="I42" s="36" t="s">
        <v>32</v>
      </c>
      <c r="J42" s="38">
        <f t="shared" si="0"/>
        <v>1</v>
      </c>
      <c r="K42" s="37" t="s">
        <v>33</v>
      </c>
      <c r="L42" s="37" t="s">
        <v>4</v>
      </c>
      <c r="M42" s="44"/>
      <c r="N42" s="37"/>
      <c r="O42" s="44"/>
      <c r="P42" s="40"/>
      <c r="Q42" s="37"/>
      <c r="R42" s="37"/>
      <c r="S42" s="40"/>
      <c r="T42" s="40"/>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39">
        <f t="shared" si="4"/>
        <v>0</v>
      </c>
      <c r="BB42" s="39">
        <f t="shared" si="5"/>
        <v>0</v>
      </c>
      <c r="BC42" s="57" t="str">
        <f t="shared" si="6"/>
        <v>INR Zero Only</v>
      </c>
      <c r="IE42" s="17"/>
      <c r="IF42" s="17"/>
      <c r="IG42" s="17"/>
      <c r="IH42" s="17"/>
      <c r="II42" s="17"/>
    </row>
    <row r="43" spans="1:243" s="16" customFormat="1" ht="31.5" customHeight="1">
      <c r="A43" s="22">
        <v>18</v>
      </c>
      <c r="B43" s="64" t="s">
        <v>111</v>
      </c>
      <c r="C43" s="59" t="s">
        <v>113</v>
      </c>
      <c r="D43" s="63">
        <v>1</v>
      </c>
      <c r="E43" s="63" t="s">
        <v>59</v>
      </c>
      <c r="F43" s="36"/>
      <c r="G43" s="37"/>
      <c r="H43" s="61"/>
      <c r="I43" s="36" t="s">
        <v>32</v>
      </c>
      <c r="J43" s="38">
        <f>IF(I43="Less(-)",-1,1)</f>
        <v>1</v>
      </c>
      <c r="K43" s="37" t="s">
        <v>33</v>
      </c>
      <c r="L43" s="37" t="s">
        <v>4</v>
      </c>
      <c r="M43" s="44"/>
      <c r="N43" s="37"/>
      <c r="O43" s="44"/>
      <c r="P43" s="40"/>
      <c r="Q43" s="37"/>
      <c r="R43" s="37"/>
      <c r="S43" s="40"/>
      <c r="T43" s="40"/>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39">
        <f>D43*M43</f>
        <v>0</v>
      </c>
      <c r="BB43" s="39">
        <f>BA43+(BA43*O43/100)</f>
        <v>0</v>
      </c>
      <c r="BC43" s="57" t="str">
        <f>SpellNumber(L43,BB43)</f>
        <v>INR Zero Only</v>
      </c>
      <c r="IE43" s="17"/>
      <c r="IF43" s="17"/>
      <c r="IG43" s="17"/>
      <c r="IH43" s="17"/>
      <c r="II43" s="17"/>
    </row>
    <row r="44" spans="1:243" s="18" customFormat="1" ht="58.5" customHeight="1">
      <c r="A44" s="79" t="s">
        <v>35</v>
      </c>
      <c r="B44" s="80"/>
      <c r="C44" s="45"/>
      <c r="D44" s="45"/>
      <c r="E44" s="45"/>
      <c r="F44" s="43"/>
      <c r="G44" s="45"/>
      <c r="H44" s="46"/>
      <c r="I44" s="46"/>
      <c r="J44" s="46"/>
      <c r="K44" s="46"/>
      <c r="L44" s="45"/>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8">
        <f>SUM(BA13:BA43)</f>
        <v>0</v>
      </c>
      <c r="BB44" s="48">
        <f>SUM(BB13:BB43)</f>
        <v>0</v>
      </c>
      <c r="BC44" s="57" t="str">
        <f>SpellNumber($E$2,BB44)</f>
        <v>INR Zero Only</v>
      </c>
      <c r="IA44" s="18" t="s">
        <v>35</v>
      </c>
      <c r="IE44" s="19"/>
      <c r="IF44" s="19" t="s">
        <v>34</v>
      </c>
      <c r="IG44" s="19" t="s">
        <v>36</v>
      </c>
      <c r="IH44" s="19">
        <v>10</v>
      </c>
      <c r="II44" s="19" t="s">
        <v>31</v>
      </c>
    </row>
    <row r="45" spans="1:243" s="20" customFormat="1" ht="54.75" customHeight="1" hidden="1">
      <c r="A45" s="49" t="s">
        <v>37</v>
      </c>
      <c r="B45" s="71"/>
      <c r="C45" s="25"/>
      <c r="D45" s="26"/>
      <c r="E45" s="27" t="s">
        <v>38</v>
      </c>
      <c r="F45" s="28"/>
      <c r="G45" s="29"/>
      <c r="H45" s="30"/>
      <c r="I45" s="30"/>
      <c r="J45" s="30"/>
      <c r="K45" s="31"/>
      <c r="L45" s="32"/>
      <c r="M45" s="33" t="s">
        <v>39</v>
      </c>
      <c r="N45" s="30"/>
      <c r="O45" s="24"/>
      <c r="P45" s="24"/>
      <c r="Q45" s="24"/>
      <c r="R45" s="24"/>
      <c r="S45" s="24"/>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4">
        <f>IF(ISBLANK(F45),0,IF(E45="Excess (+)",ROUND(BA44+(BA44*F45),2),IF(E45="Less (-)",ROUND(BA44+(BA44*F45*(-1)),2),0)))</f>
        <v>0</v>
      </c>
      <c r="BB45" s="35">
        <f>ROUND(BA45,0)</f>
        <v>0</v>
      </c>
      <c r="BC45" s="23" t="str">
        <f>SpellNumber(L45,BB45)</f>
        <v> Zero Only</v>
      </c>
      <c r="IA45" s="20" t="s">
        <v>37</v>
      </c>
      <c r="IE45" s="21" t="s">
        <v>38</v>
      </c>
      <c r="IF45" s="21"/>
      <c r="IG45" s="21"/>
      <c r="IH45" s="21"/>
      <c r="II45" s="21"/>
    </row>
    <row r="46" spans="1:243" s="20" customFormat="1" ht="43.5" customHeight="1">
      <c r="A46" s="79" t="s">
        <v>40</v>
      </c>
      <c r="B46" s="80"/>
      <c r="C46" s="81" t="str">
        <f>SpellNumber($E$2,BB44)</f>
        <v>INR Zero Only</v>
      </c>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3"/>
      <c r="IA46" s="20" t="s">
        <v>40</v>
      </c>
      <c r="IC46" s="20" t="s">
        <v>45</v>
      </c>
      <c r="IE46" s="21"/>
      <c r="IF46" s="21"/>
      <c r="IG46" s="21"/>
      <c r="IH46" s="21"/>
      <c r="II46" s="21"/>
    </row>
  </sheetData>
  <sheetProtection password="E491" sheet="1"/>
  <mergeCells count="10">
    <mergeCell ref="A9:BC9"/>
    <mergeCell ref="A44:B44"/>
    <mergeCell ref="A46:B46"/>
    <mergeCell ref="C46:BC46"/>
    <mergeCell ref="A1:L1"/>
    <mergeCell ref="A4:BC4"/>
    <mergeCell ref="A5:BC5"/>
    <mergeCell ref="A6:BC6"/>
    <mergeCell ref="A7:BC7"/>
    <mergeCell ref="B8:BC8"/>
  </mergeCells>
  <dataValidations count="17">
    <dataValidation type="list" allowBlank="1" showInputMessage="1" showErrorMessage="1" sqref="L26:L46 L19:L22 L24 L14:L17">
      <formula1>"INR"</formula1>
    </dataValidation>
    <dataValidation type="list" allowBlank="1" showErrorMessage="1" sqref="K26:K43 K19:K22 K24 K14:K17">
      <formula1>"Partial Conversion,Full Conversion"</formula1>
      <formula2>0</formula2>
    </dataValidation>
    <dataValidation allowBlank="1" showInputMessage="1" showErrorMessage="1" promptTitle="Units" prompt="Please enter Units in text" sqref="E26:E43 E19:E22 E24 E14:E17">
      <formula1>0</formula1>
      <formula2>0</formula2>
    </dataValidation>
    <dataValidation type="decimal" allowBlank="1" showInputMessage="1" showErrorMessage="1" promptTitle="Rate Entry" prompt="Please enter the Basic Price in Rupees for this item. " errorTitle="Invaid Entry" error="Only Numeric Values are allowed. " sqref="G26:H43 G19:H22 G24:H24 G14:H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26:Q43 Q19:Q22 Q24 Q14:Q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26:R43 R19:R22 R24 R14:R1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26:N43 N19:N22 N24 N14:N17">
      <formula1>0</formula1>
      <formula2>999999999999999</formula2>
    </dataValidation>
    <dataValidation type="list" showErrorMessage="1" sqref="I26:I43 I19:I22 I24 I14:I17">
      <formula1>"Excess(+),Less(-)"</formula1>
      <formula2>0</formula2>
    </dataValidation>
    <dataValidation allowBlank="1" showInputMessage="1" showErrorMessage="1" promptTitle="Addition / Deduction" prompt="Please Choose the correct One" sqref="J26:J43 J19:J22 J24 J14:J17">
      <formula1>0</formula1>
      <formula2>0</formula2>
    </dataValidation>
    <dataValidation type="decimal" allowBlank="1" showInputMessage="1" showErrorMessage="1" promptTitle="Quantity" prompt="Please enter the Quantity for this item. " errorTitle="Invalid Entry" error="Only Numeric Values are allowed. " sqref="F26:F43 D14:D17 D26:D43 D19:D22 F19:F22 F24 D24 F14:F17">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M26:M43 O14:O17 O26:O43 O19:O22 M19:M22 M24 O24 M14:M17">
      <formula1>0</formula1>
      <formula2>999999999999999</formula2>
    </dataValidation>
    <dataValidation type="list" allowBlank="1" showErrorMessage="1" sqref="D2">
      <formula1>"INR Only,INR and Other Currency"</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allowBlank="1" showInputMessage="1" showErrorMessage="1" promptTitle="Itemcode/Make" prompt="Please enter text" sqref="F44 C19:C22 C14:C17 C24 C26:C43">
      <formula1>0</formula1>
      <formula2>0</formula2>
    </dataValidation>
    <dataValidation type="list" showInputMessage="1" showErrorMessage="1" promptTitle="Option C1 or D1" prompt="Please select the Option C1 or Option D1" errorTitle="Please enter valid values only" error="Please select the Option C1 or Option D1" sqref="D4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5">
      <formula1>0</formula1>
      <formula2>99.9</formula2>
    </dataValidation>
  </dataValidations>
  <printOptions/>
  <pageMargins left="0.35" right="0.24027777777777778" top="0.75" bottom="0.44027777777777777" header="0.5118055555555555" footer="0.5118055555555555"/>
  <pageSetup horizontalDpi="300" verticalDpi="300" orientation="portrait" paperSize="9" scale="37" r:id="rId4"/>
  <colBreaks count="1" manualBreakCount="1">
    <brk id="55" max="36" man="1"/>
  </colBreaks>
  <drawing r:id="rId3"/>
  <legacyDrawing r:id="rId2"/>
</worksheet>
</file>

<file path=xl/worksheets/sheet3.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4" t="s">
        <v>41</v>
      </c>
      <c r="F6" s="84"/>
      <c r="G6" s="84"/>
      <c r="H6" s="84"/>
      <c r="I6" s="84"/>
      <c r="J6" s="84"/>
      <c r="K6" s="84"/>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2020-02-07T05:09:15Z</cp:lastPrinted>
  <dcterms:created xsi:type="dcterms:W3CDTF">2009-01-30T06:42:42Z</dcterms:created>
  <dcterms:modified xsi:type="dcterms:W3CDTF">2021-10-12T09:02:44Z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UGUh2VbiZe8qerrIBEje6MyzBDE=</vt:lpwstr>
  </property>
</Properties>
</file>