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<sst xmlns="http://schemas.openxmlformats.org/spreadsheetml/2006/main" count="145" uniqueCount="63">
  <si>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</si>
  <si>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</si>
  <si>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</si>
  <si>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</si>
  <si>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</si>
  <si>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</si>
  <si>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</si>
  <si>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</si>
  <si>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</si>
  <si>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</si>
  <si>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</si>
  <si>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</si>
  <si>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</si>
  <si>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</si>
  <si>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</si>
  <si>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</si>
  <si>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</si>
  <si>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</si>
  <si>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</si>
  <si>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</si>
  <si>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</si>
  <si>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</si>
  <si>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</si>
  <si>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</si>
  <si>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</si>
  <si>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</si>
  <si>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</si>
  <si>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</si>
  <si>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</si>
  <si>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</si>
  <si>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</si>
  <si>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</si>
  <si>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</si>
  <si>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</si>
  <si>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</si>
  <si>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</si>
  <si>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</si>
  <si>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</si>
  <si>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</si>
  <si>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</si>
  <si>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</si>
  <si>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</si>
  <si>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</si>
  <si>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</si>
  <si>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</si>
  <si>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</si>
  <si>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</si>
  <si>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</si>
  <si>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</si>
  <si>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</si>
  <si>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</si>
  <si>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</si>
  <si>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</si>
  <si>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Any other charges, if any (A)</t>
  </si>
  <si>
    <t>ITEM4</t>
  </si>
  <si>
    <t>Any other charges, if any (B)</t>
  </si>
  <si>
    <t>Any other charges, if any (C)</t>
  </si>
  <si>
    <t>ITEM5</t>
  </si>
  <si>
    <t xml:space="preserve">
Name of Work:&lt; Supply and installation of “Potentiostat system with channel boards and cables plus UPS” &gt;
 </t>
  </si>
  <si>
    <t>Contract No:  &lt;IISERM(1471-2) 21/22-Pur &gt;</t>
  </si>
  <si>
    <t>Supply and installation of “Potentiostat system with channel boards and cables plus UPS” with accessories.
(as per Technical details as given  below)</t>
  </si>
  <si>
    <r>
      <rPr>
        <b/>
        <sz val="10"/>
        <color indexed="8"/>
        <rFont val="Times New Roman"/>
        <family val="1"/>
      </rPr>
      <t>Supply and installation of “Potentiostat system with channel boards and cables plus UPS” with accessories.</t>
    </r>
    <r>
      <rPr>
        <sz val="10"/>
        <color indexed="8"/>
        <rFont val="Times New Roman"/>
        <family val="1"/>
      </rPr>
      <t xml:space="preserve">
(as per Technical details as given  below)</t>
    </r>
  </si>
  <si>
    <t>Any other charges, if any (D)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</si>
</sst>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60" fillId="0" borderId="13" xfId="0" applyFont="1" applyFill="1" applyBorder="1" applyAlignment="1">
      <alignment horizontal="left" vertical="top" wrapText="1"/>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PageLayoutView="0" workbookViewId="0" topLeftCell="A1">
      <selection activeCell="B14" sqref="B14"/>
    </sheetView>
  </sheetViews>
  <sheetFormatPr defaultColWidth="9.140625" defaultRowHeight="15"/>
  <cols>
    <col min="1" max="1" width="12.710937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4" customHeight="1">
      <c r="A5" s="69" t="s">
        <v>58</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59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39.75" customHeight="1">
      <c r="A13" s="64">
        <v>1.1</v>
      </c>
      <c r="B13" s="42" t="s">
        <v>61</v>
      </c>
      <c r="C13" s="44" t="s">
        <v>50</v>
      </c>
      <c r="D13" s="45">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6">
        <f>D13*M13+N13+O13+P13+Q13+R13</f>
        <v>0</v>
      </c>
      <c r="BC13" s="47" t="str">
        <f>SpellNumber(L13,BB13)</f>
        <v>INR Zero Only</v>
      </c>
      <c r="IA13" s="23">
        <v>1.1</v>
      </c>
      <c r="IB13" s="34" t="s">
        <v>60</v>
      </c>
      <c r="IC13" s="23" t="s">
        <v>50</v>
      </c>
      <c r="ID13" s="23">
        <v>1</v>
      </c>
      <c r="IE13" s="24" t="s">
        <v>36</v>
      </c>
      <c r="IF13" s="24" t="s">
        <v>39</v>
      </c>
      <c r="IG13" s="24" t="s">
        <v>35</v>
      </c>
      <c r="IH13" s="24">
        <v>123.223</v>
      </c>
      <c r="II13" s="24" t="s">
        <v>36</v>
      </c>
    </row>
    <row r="14" spans="1:243" s="23" customFormat="1" ht="17.25" customHeight="1">
      <c r="A14" s="64">
        <v>1.2</v>
      </c>
      <c r="B14" s="36" t="s">
        <v>53</v>
      </c>
      <c r="C14" s="44" t="s">
        <v>51</v>
      </c>
      <c r="D14" s="45">
        <v>1</v>
      </c>
      <c r="E14" s="37" t="s">
        <v>36</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6">
        <f>D14*M14+N14+O14+P14+Q14+R14</f>
        <v>0</v>
      </c>
      <c r="BC14" s="47" t="str">
        <f>SpellNumber(L14,BB14)</f>
        <v>INR Zero Only</v>
      </c>
      <c r="IA14" s="23">
        <v>1.2</v>
      </c>
      <c r="IB14" s="34" t="s">
        <v>53</v>
      </c>
      <c r="IC14" s="23" t="s">
        <v>51</v>
      </c>
      <c r="ID14" s="23">
        <v>1</v>
      </c>
      <c r="IE14" s="24" t="s">
        <v>36</v>
      </c>
      <c r="IF14" s="24"/>
      <c r="IG14" s="24"/>
      <c r="IH14" s="24"/>
      <c r="II14" s="24"/>
    </row>
    <row r="15" spans="1:243" s="23" customFormat="1" ht="16.5" customHeight="1">
      <c r="A15" s="64">
        <v>1.3</v>
      </c>
      <c r="B15" s="36" t="s">
        <v>55</v>
      </c>
      <c r="C15" s="44" t="s">
        <v>52</v>
      </c>
      <c r="D15" s="45">
        <v>1</v>
      </c>
      <c r="E15" s="37" t="s">
        <v>36</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6">
        <f>D15*M15+N15+O15+P15+Q15+R15</f>
        <v>0</v>
      </c>
      <c r="BC15" s="47" t="str">
        <f>SpellNumber(L15,BB15)</f>
        <v>INR Zero Only</v>
      </c>
      <c r="IA15" s="23">
        <v>1.3</v>
      </c>
      <c r="IB15" s="34" t="s">
        <v>55</v>
      </c>
      <c r="IC15" s="23" t="s">
        <v>52</v>
      </c>
      <c r="ID15" s="23">
        <v>1</v>
      </c>
      <c r="IE15" s="24" t="s">
        <v>36</v>
      </c>
      <c r="IF15" s="24"/>
      <c r="IG15" s="24"/>
      <c r="IH15" s="24"/>
      <c r="II15" s="24"/>
    </row>
    <row r="16" spans="1:243" s="23" customFormat="1" ht="17.25" customHeight="1">
      <c r="A16" s="64">
        <v>1.4</v>
      </c>
      <c r="B16" s="36" t="s">
        <v>56</v>
      </c>
      <c r="C16" s="44" t="s">
        <v>54</v>
      </c>
      <c r="D16" s="45">
        <v>1</v>
      </c>
      <c r="E16" s="37" t="s">
        <v>36</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6">
        <f>D16*M16+N16+O16+P16+Q16+R16</f>
        <v>0</v>
      </c>
      <c r="BC16" s="47" t="str">
        <f>SpellNumber(L16,BB16)</f>
        <v>INR Zero Only</v>
      </c>
      <c r="IA16" s="23">
        <v>1.4</v>
      </c>
      <c r="IB16" s="34" t="s">
        <v>56</v>
      </c>
      <c r="IC16" s="23" t="s">
        <v>54</v>
      </c>
      <c r="ID16" s="23">
        <v>1</v>
      </c>
      <c r="IE16" s="24" t="s">
        <v>36</v>
      </c>
      <c r="IF16" s="24"/>
      <c r="IG16" s="24"/>
      <c r="IH16" s="24"/>
      <c r="II16" s="24"/>
    </row>
    <row r="17" spans="1:243" s="23" customFormat="1" ht="18" customHeight="1">
      <c r="A17" s="64">
        <v>1.5</v>
      </c>
      <c r="B17" s="36" t="s">
        <v>62</v>
      </c>
      <c r="C17" s="44" t="s">
        <v>57</v>
      </c>
      <c r="D17" s="45">
        <v>1</v>
      </c>
      <c r="E17" s="37" t="s">
        <v>36</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6">
        <f>D17*M17+N17+O17+P17+Q17+R17</f>
        <v>0</v>
      </c>
      <c r="BC17" s="47" t="str">
        <f>SpellNumber(L17,BB17)</f>
        <v>INR Zero Only</v>
      </c>
      <c r="IA17" s="23">
        <v>1.5</v>
      </c>
      <c r="IB17" s="34" t="s">
        <v>62</v>
      </c>
      <c r="IC17" s="23" t="s">
        <v>57</v>
      </c>
      <c r="ID17" s="23">
        <v>1</v>
      </c>
      <c r="IE17" s="24" t="s">
        <v>36</v>
      </c>
      <c r="IF17" s="24"/>
      <c r="IG17" s="24"/>
      <c r="IH17" s="24"/>
      <c r="II17" s="24"/>
    </row>
    <row r="18" spans="1:243" s="23" customFormat="1" ht="24.75" customHeight="1">
      <c r="A18" s="48" t="s">
        <v>41</v>
      </c>
      <c r="B18" s="48"/>
      <c r="C18" s="49"/>
      <c r="D18" s="43"/>
      <c r="E18" s="49"/>
      <c r="F18" s="49"/>
      <c r="G18" s="49"/>
      <c r="H18" s="50"/>
      <c r="I18" s="50"/>
      <c r="J18" s="50"/>
      <c r="K18" s="50"/>
      <c r="L18" s="49"/>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2">
        <f>SUM(BA13:BA17)</f>
        <v>0</v>
      </c>
      <c r="BB18" s="52">
        <f>SUM(BB13:BB17)</f>
        <v>0</v>
      </c>
      <c r="BC18" s="47" t="str">
        <f>SpellNumber($E$2,BB18)</f>
        <v>INR Zero Only</v>
      </c>
      <c r="IE18" s="24">
        <v>4</v>
      </c>
      <c r="IF18" s="24" t="s">
        <v>40</v>
      </c>
      <c r="IG18" s="24" t="s">
        <v>42</v>
      </c>
      <c r="IH18" s="24">
        <v>10</v>
      </c>
      <c r="II18" s="24" t="s">
        <v>36</v>
      </c>
    </row>
    <row r="19" spans="1:243" s="25" customFormat="1" ht="54.75" customHeight="1" hidden="1">
      <c r="A19" s="48" t="s">
        <v>43</v>
      </c>
      <c r="B19" s="48"/>
      <c r="C19" s="53"/>
      <c r="D19" s="54"/>
      <c r="E19" s="55" t="s">
        <v>44</v>
      </c>
      <c r="F19" s="56"/>
      <c r="G19" s="57"/>
      <c r="H19" s="58"/>
      <c r="I19" s="58"/>
      <c r="J19" s="58"/>
      <c r="K19" s="59"/>
      <c r="L19" s="60"/>
      <c r="M19" s="61" t="s">
        <v>45</v>
      </c>
      <c r="N19" s="58"/>
      <c r="O19" s="51"/>
      <c r="P19" s="51"/>
      <c r="Q19" s="51"/>
      <c r="R19" s="51"/>
      <c r="S19" s="51"/>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62">
        <f>IF(ISBLANK(F19),0,IF(E19="Excess (+)",ROUND(BA18+(BA18*F19),2),IF(E19="Less (-)",ROUND(BA18+(BA18*F19*(-1)),2),0)))</f>
        <v>0</v>
      </c>
      <c r="BB19" s="63">
        <f>ROUND(BA19,0)</f>
        <v>0</v>
      </c>
      <c r="BC19" s="47" t="str">
        <f>SpellNumber(L19,BB19)</f>
        <v> Zero Only</v>
      </c>
      <c r="IE19" s="26"/>
      <c r="IF19" s="26"/>
      <c r="IG19" s="26"/>
      <c r="IH19" s="26"/>
      <c r="II19" s="26"/>
    </row>
    <row r="20" spans="1:243" s="25" customFormat="1" ht="43.5" customHeight="1">
      <c r="A20" s="48" t="s">
        <v>46</v>
      </c>
      <c r="B20" s="48"/>
      <c r="C20" s="66" t="str">
        <f>SpellNumber($E$2,BB18)</f>
        <v>INR Zero Only</v>
      </c>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E20" s="26"/>
      <c r="IF20" s="26"/>
      <c r="IG20" s="26"/>
      <c r="IH20" s="26"/>
      <c r="II20" s="26"/>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7 L16">
      <formula1>"INR"</formula1>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2" t="s">
        <v>47</v>
      </c>
      <c r="F6" s="72"/>
      <c r="G6" s="72"/>
      <c r="H6" s="72"/>
      <c r="I6" s="72"/>
      <c r="J6" s="72"/>
      <c r="K6" s="72"/>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2021-07-24T00:34:02Z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