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2" activeTab="2"/>
  </bookViews>
  <sheets>
    <sheet name="BoQ1" sheetId="1" state="veryHidden" r:id="rId1"/>
    <sheet name="BoQ2" sheetId="2" state="veryHidden" r:id="rId2"/>
    <sheet name="Macros" sheetId="3" r:id="rId3"/>
  </sheets>
  <externalReferences>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 localSheetId="1">#REF!</definedName>
    <definedName name="dfsga">#REF!</definedName>
    <definedName name="domestic_global">#REF!</definedName>
    <definedName name="Excise" localSheetId="0">#REF!</definedName>
    <definedName name="Excise" localSheetId="1">#REF!</definedName>
    <definedName name="Excise">#REF!</definedName>
    <definedName name="Excise_Duty" localSheetId="0">#REF!</definedName>
    <definedName name="Excise_Duty" localSheetId="1">#REF!</definedName>
    <definedName name="Excise_Duty">#REF!</definedName>
    <definedName name="Excised" localSheetId="0">#REF!</definedName>
    <definedName name="Excised" localSheetId="1">#REF!</definedName>
    <definedName name="Excised">#REF!</definedName>
    <definedName name="ExciseDuty">#REF!</definedName>
    <definedName name="MyList">#REF!</definedName>
    <definedName name="option9" localSheetId="0">'[3]PRICE BID'!#REF!</definedName>
    <definedName name="option9" localSheetId="1">'[3]PRICE BID'!#REF!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 localSheetId="1">#REF!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comments2.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<sst xmlns="http://schemas.openxmlformats.org/spreadsheetml/2006/main" count="344" uniqueCount="99">
  <si>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</si>
  <si>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</si>
  <si>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</si>
  <si>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</si>
  <si>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</si>
  <si>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</si>
  <si>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</si>
  <si>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</si>
  <si>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</si>
  <si>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</si>
  <si>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</si>
  <si>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</si>
  <si>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</si>
  <si>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</si>
  <si>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</si>
  <si>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</si>
  <si>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</si>
  <si>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</si>
  <si>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</si>
  <si>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</si>
  <si>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</si>
  <si>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</si>
  <si>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</si>
  <si>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</si>
  <si>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item1</t>
  </si>
  <si>
    <t>Nos</t>
  </si>
  <si>
    <t>Excess(+)</t>
  </si>
  <si>
    <t>Construction of chamber for 100mm sluice plates</t>
  </si>
  <si>
    <t>item2</t>
  </si>
  <si>
    <t>item3</t>
  </si>
  <si>
    <t>item4</t>
  </si>
  <si>
    <t>item5</t>
  </si>
  <si>
    <t>Total in Figures</t>
  </si>
  <si>
    <t>Select</t>
  </si>
  <si>
    <t>%</t>
  </si>
  <si>
    <t>Item Wise</t>
  </si>
  <si>
    <t>Full Conversion</t>
  </si>
  <si>
    <t xml:space="preserve">Tender Inviting Authority: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</si>
  <si>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</si>
  <si>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</si>
  <si>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</si>
  <si>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</si>
  <si>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</si>
  <si>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</si>
  <si>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</si>
  <si>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</si>
  <si>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</si>
  <si>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</si>
  <si>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TOTAL AMOUNT  With Inclusice of GST
Rs.      P
</t>
    </r>
    <r>
      <rPr>
        <b/>
        <sz val="11"/>
        <color indexed="10"/>
        <rFont val="Arial"/>
        <family val="2"/>
      </rPr>
      <t>Rs.      P</t>
    </r>
  </si>
  <si>
    <t>Quote rate separately only for repair &amp; maintemnance during the AMC</t>
  </si>
  <si>
    <t>Annual maintenance Contract for water filter (withot RO) system having different capacity installed at varous location.</t>
  </si>
  <si>
    <t>Contract No:  &lt;IISER/EE-EO/21-22/AMC-7&gt;</t>
  </si>
  <si>
    <t>Name of Work: &lt;AMC of UV System installed at IISER Mohali&gt;</t>
  </si>
  <si>
    <t>Five micron 17” (Make: Genpure)</t>
  </si>
  <si>
    <t>CTO Cartridge 17” (Make: Genpure)</t>
  </si>
  <si>
    <t>CTO Cartridge 20” (Make: Genpure)</t>
  </si>
  <si>
    <t>CAG 20" (Make: Genpure)</t>
  </si>
  <si>
    <t>Flot Switch (Make: Genpure)</t>
  </si>
  <si>
    <t>Limit Switch (Make: Genpure)</t>
  </si>
  <si>
    <t>Five micron 10” (Make: Genpure)</t>
  </si>
  <si>
    <t>Five micron 20” (Make: Genpure)</t>
  </si>
  <si>
    <t>Activated Carbon 10” (Make: Genpure)</t>
  </si>
  <si>
    <t>UV lamp  (Make: Alfa)</t>
  </si>
  <si>
    <t>UV Aadaptor (Make: Alfa)</t>
  </si>
  <si>
    <t>Adaptor- 24V(Make: Delta)</t>
  </si>
  <si>
    <t>Adaptor- 48V(Make: Delta)</t>
  </si>
  <si>
    <t>20” Housing (Make: Genpure)</t>
  </si>
  <si>
    <t>Multy Port valve (Make: Genpure)</t>
  </si>
  <si>
    <t>RO Membrane (Make: Genpure)</t>
  </si>
  <si>
    <t>Booster Pump 250 GPD (Make: Kemplo)</t>
  </si>
  <si>
    <t>SMPS-48VDC (Make: Genpure)</t>
  </si>
  <si>
    <t>Sonad Valve (Make: Genpure)</t>
  </si>
  <si>
    <t>Sediment Filter 10" (Make: Genpure)</t>
  </si>
  <si>
    <t>Post Carbon 10" (Make: Genpure)</t>
  </si>
  <si>
    <t>RO Pipe 1/4 (Make: Genpure)</t>
  </si>
  <si>
    <t>RO Pipe 3/8 (Make: Genpure)</t>
  </si>
  <si>
    <t>Mtr</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</si>
  <si>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</si>
  <si>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</si>
  <si>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</si>
  <si>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</si>
  <si>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</si>
  <si>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</si>
  <si>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</si>
  <si>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</si>
  <si>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</si>
  <si>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</si>
  <si>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</si>
  <si>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</si>
  <si>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</si>
  <si>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</si>
  <si>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</si>
  <si>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</si>
  <si>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</si>
  <si>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</si>
  <si>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</si>
  <si>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 xml:space="preserve">BASIC RATE In Figures To be entered by the Bidder in 
Rs.      P
 </t>
  </si>
  <si>
    <r>
      <t xml:space="preserve">Excise Duty in
</t>
    </r>
    <r>
      <rPr>
        <b/>
        <sz val="11"/>
        <color indexed="10"/>
        <rFont val="Arial"/>
        <family val="2"/>
      </rPr>
      <t>Rs.      P</t>
    </r>
  </si>
  <si>
    <t>GST in percentage to be entred by bidder
in
Rs.      P</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</si>
</sst>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
  </numFmts>
  <fonts count="8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b/>
      <sz val="16"/>
      <color indexed="8"/>
      <name val="Times New Roman"/>
      <family val="1"/>
    </font>
    <font>
      <sz val="16"/>
      <color indexed="8"/>
      <name val="Courier New"/>
      <family val="3"/>
    </font>
    <font>
      <sz val="16"/>
      <color indexed="8"/>
      <name val="Calibri"/>
      <family val="2"/>
    </font>
    <font>
      <sz val="16"/>
      <color indexed="8"/>
      <name val="Times New Roman"/>
      <family val="1"/>
    </font>
    <font>
      <b/>
      <u val="single"/>
      <sz val="16"/>
      <color indexed="10"/>
      <name val="Arial"/>
      <family val="2"/>
    </font>
    <font>
      <sz val="2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b/>
      <sz val="16"/>
      <color theme="1"/>
      <name val="Times New Roman"/>
      <family val="1"/>
    </font>
    <font>
      <sz val="16"/>
      <color rgb="FF000000"/>
      <name val="Courier New"/>
      <family val="3"/>
    </font>
    <font>
      <sz val="16"/>
      <color theme="1"/>
      <name val="Calibri"/>
      <family val="2"/>
    </font>
    <font>
      <sz val="16"/>
      <color rgb="FF000000"/>
      <name val="Times New Roman"/>
      <family val="1"/>
    </font>
    <font>
      <b/>
      <u val="single"/>
      <sz val="16"/>
      <color rgb="FFFF0000"/>
      <name val="Arial"/>
      <family val="2"/>
    </font>
    <font>
      <sz val="20"/>
      <color rgb="FF0000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style="thin">
        <color rgb="FF000000"/>
      </left>
      <right style="thin">
        <color rgb="FF000000"/>
      </right>
      <top style="thin">
        <color rgb="FF000000"/>
      </top>
      <bottom style="thin">
        <color rgb="FF000000"/>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1">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17"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0" fillId="0" borderId="11" xfId="0" applyFill="1" applyBorder="1" applyAlignment="1">
      <alignment horizontal="center" vertical="center" readingOrder="1"/>
    </xf>
    <xf numFmtId="0" fontId="2" fillId="0" borderId="11" xfId="57" applyNumberFormat="1" applyFont="1" applyFill="1" applyBorder="1" applyAlignment="1" applyProtection="1">
      <alignment horizontal="center" vertical="center" readingOrder="1"/>
      <protection/>
    </xf>
    <xf numFmtId="0" fontId="3" fillId="0" borderId="11" xfId="59" applyNumberFormat="1" applyFont="1" applyFill="1" applyBorder="1" applyAlignment="1">
      <alignment horizontal="center" vertical="center" readingOrder="1"/>
      <protection/>
    </xf>
    <xf numFmtId="0" fontId="3" fillId="0" borderId="11" xfId="57" applyNumberFormat="1" applyFont="1" applyFill="1" applyBorder="1" applyAlignment="1">
      <alignment horizontal="center" vertical="center" readingOrder="1"/>
      <protection/>
    </xf>
    <xf numFmtId="0" fontId="2" fillId="0" borderId="11" xfId="57" applyNumberFormat="1" applyFont="1" applyFill="1" applyBorder="1" applyAlignment="1" applyProtection="1">
      <alignment horizontal="center" vertical="center" readingOrder="1"/>
      <protection locked="0"/>
    </xf>
    <xf numFmtId="0" fontId="3" fillId="0" borderId="11" xfId="57" applyNumberFormat="1" applyFont="1" applyFill="1" applyBorder="1" applyAlignment="1" applyProtection="1">
      <alignment horizontal="center" vertical="center" readingOrder="1"/>
      <protection/>
    </xf>
    <xf numFmtId="0" fontId="2" fillId="0" borderId="18" xfId="57" applyNumberFormat="1" applyFont="1" applyFill="1" applyBorder="1" applyAlignment="1" applyProtection="1">
      <alignment horizontal="center" vertical="center" readingOrder="1"/>
      <protection locked="0"/>
    </xf>
    <xf numFmtId="0" fontId="2" fillId="0" borderId="19" xfId="57" applyNumberFormat="1" applyFont="1" applyFill="1" applyBorder="1" applyAlignment="1" applyProtection="1">
      <alignment horizontal="center" vertical="center" wrapText="1"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0" borderId="20" xfId="59" applyNumberFormat="1" applyFont="1" applyFill="1" applyBorder="1" applyAlignment="1">
      <alignment horizontal="center" vertical="center" readingOrder="1"/>
      <protection/>
    </xf>
    <xf numFmtId="0" fontId="2" fillId="0" borderId="10" xfId="57" applyNumberFormat="1" applyFont="1" applyFill="1" applyBorder="1" applyAlignment="1" applyProtection="1">
      <alignment horizontal="center" vertical="center" wrapText="1" readingOrder="1"/>
      <protection locked="0"/>
    </xf>
    <xf numFmtId="2" fontId="2" fillId="0" borderId="20" xfId="59" applyNumberFormat="1" applyFont="1" applyFill="1" applyBorder="1" applyAlignment="1">
      <alignment horizontal="center" vertical="center" readingOrder="1"/>
      <protection/>
    </xf>
    <xf numFmtId="0" fontId="2" fillId="33" borderId="11" xfId="57" applyNumberFormat="1" applyFont="1" applyFill="1" applyBorder="1" applyAlignment="1" applyProtection="1">
      <alignment horizontal="center" vertical="center" readingOrder="1"/>
      <protection locked="0"/>
    </xf>
    <xf numFmtId="2" fontId="3" fillId="0" borderId="11" xfId="59" applyNumberFormat="1" applyFont="1" applyFill="1" applyBorder="1" applyAlignment="1">
      <alignment horizontal="center" vertical="center" readingOrder="1"/>
      <protection/>
    </xf>
    <xf numFmtId="0" fontId="3" fillId="0" borderId="11" xfId="59" applyNumberFormat="1" applyFont="1" applyFill="1" applyBorder="1" applyAlignment="1">
      <alignment vertical="center" wrapText="1"/>
      <protection/>
    </xf>
    <xf numFmtId="2" fontId="2" fillId="0" borderId="20" xfId="58" applyNumberFormat="1" applyFont="1" applyFill="1" applyBorder="1" applyAlignment="1">
      <alignment horizontal="center" vertical="center"/>
      <protection/>
    </xf>
    <xf numFmtId="172" fontId="2" fillId="0" borderId="20" xfId="59" applyNumberFormat="1" applyFont="1" applyFill="1" applyBorder="1" applyAlignment="1">
      <alignment horizontal="center" vertical="center"/>
      <protection/>
    </xf>
    <xf numFmtId="2" fontId="6" fillId="0" borderId="11" xfId="59" applyNumberFormat="1" applyFont="1" applyFill="1" applyBorder="1" applyAlignment="1">
      <alignment horizontal="center" vertical="center"/>
      <protection/>
    </xf>
    <xf numFmtId="9" fontId="2" fillId="0" borderId="11" xfId="57" applyNumberFormat="1" applyFont="1" applyFill="1" applyBorder="1" applyAlignment="1" applyProtection="1">
      <alignment horizontal="center" vertical="center" readingOrder="1"/>
      <protection locked="0"/>
    </xf>
    <xf numFmtId="0" fontId="3" fillId="0" borderId="11" xfId="57" applyNumberFormat="1" applyFont="1" applyFill="1" applyBorder="1" applyAlignment="1">
      <alignment horizontal="center" vertical="center" wrapText="1"/>
      <protection/>
    </xf>
    <xf numFmtId="0" fontId="73" fillId="0" borderId="11" xfId="0" applyFont="1" applyFill="1" applyBorder="1" applyAlignment="1">
      <alignment vertical="top" wrapText="1"/>
    </xf>
    <xf numFmtId="0" fontId="74" fillId="0" borderId="11" xfId="59" applyNumberFormat="1" applyFont="1" applyFill="1" applyBorder="1" applyAlignment="1">
      <alignment horizontal="center" vertical="center" wrapText="1" readingOrder="1"/>
      <protection/>
    </xf>
    <xf numFmtId="0" fontId="75" fillId="0" borderId="11" xfId="0" applyFont="1" applyFill="1" applyBorder="1" applyAlignment="1">
      <alignment horizontal="center" vertical="center" readingOrder="1"/>
    </xf>
    <xf numFmtId="0" fontId="76" fillId="0" borderId="21" xfId="0" applyFont="1" applyBorder="1" applyAlignment="1">
      <alignment horizontal="center" vertical="center" readingOrder="1"/>
    </xf>
    <xf numFmtId="0" fontId="76" fillId="0" borderId="21" xfId="0" applyFont="1" applyFill="1" applyBorder="1" applyAlignment="1">
      <alignment horizontal="center" vertical="center" readingOrder="1"/>
    </xf>
    <xf numFmtId="0" fontId="76" fillId="0" borderId="21" xfId="0" applyFont="1" applyBorder="1" applyAlignment="1">
      <alignment vertical="center" wrapText="1"/>
    </xf>
    <xf numFmtId="0" fontId="76" fillId="0" borderId="21" xfId="0" applyFont="1" applyFill="1" applyBorder="1" applyAlignment="1">
      <alignment vertical="center" wrapText="1"/>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2" xfId="59" applyNumberFormat="1" applyFont="1" applyFill="1" applyBorder="1" applyAlignment="1">
      <alignment horizontal="center" vertical="top" wrapText="1"/>
      <protection/>
    </xf>
    <xf numFmtId="0" fontId="77"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3"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22"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8" fillId="0" borderId="21" xfId="0" applyFont="1" applyFill="1" applyBorder="1" applyAlignment="1">
      <alignmen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2">
    <tabColor theme="4" tint="-0.4999699890613556"/>
  </sheetPr>
  <dimension ref="A1:II17"/>
  <sheetViews>
    <sheetView showGridLines="0" zoomScale="55" zoomScaleNormal="55" zoomScalePageLayoutView="0" workbookViewId="0" topLeftCell="A1">
      <selection activeCell="O1" sqref="O1"/>
    </sheetView>
  </sheetViews>
  <sheetFormatPr defaultColWidth="9.140625" defaultRowHeight="15"/>
  <cols>
    <col min="1" max="1" width="14.28125" style="21" customWidth="1"/>
    <col min="2" max="2" width="73.57421875" style="21" customWidth="1"/>
    <col min="3" max="3" width="13.57421875" style="21" customWidth="1"/>
    <col min="4" max="4" width="12.421875" style="21" customWidth="1"/>
    <col min="5" max="5" width="13.42187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customWidth="1"/>
    <col min="13" max="13" width="20.7109375" style="21" customWidth="1"/>
    <col min="14" max="14" width="12.28125" style="40" hidden="1" customWidth="1"/>
    <col min="15" max="15" width="24.7109375" style="21" customWidth="1"/>
    <col min="16"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7.28125" style="21" hidden="1" customWidth="1"/>
    <col min="54" max="54" width="19.8515625" style="21" hidden="1" customWidth="1"/>
    <col min="55" max="55" width="5.00390625" style="21" hidden="1" customWidth="1"/>
    <col min="56" max="238" width="9.140625" style="21" customWidth="1"/>
    <col min="239" max="243" width="9.140625" style="22" customWidth="1"/>
    <col min="244" max="16384" width="9.140625" style="21" customWidth="1"/>
  </cols>
  <sheetData>
    <row r="1" spans="1:243" s="1" customFormat="1" ht="30" customHeight="1">
      <c r="A1" s="82" t="str">
        <f>B2&amp;" BoQ"</f>
        <v>Item Wise BoQ</v>
      </c>
      <c r="B1" s="82"/>
      <c r="C1" s="82"/>
      <c r="D1" s="82"/>
      <c r="E1" s="82"/>
      <c r="F1" s="82"/>
      <c r="G1" s="82"/>
      <c r="H1" s="82"/>
      <c r="I1" s="82"/>
      <c r="J1" s="82"/>
      <c r="K1" s="82"/>
      <c r="L1" s="82"/>
      <c r="O1" s="2"/>
      <c r="P1" s="2"/>
      <c r="Q1" s="3"/>
      <c r="IE1" s="3"/>
      <c r="IF1" s="3"/>
      <c r="IG1" s="3"/>
      <c r="IH1" s="3"/>
      <c r="II1" s="3"/>
    </row>
    <row r="2" spans="1:17" s="1" customFormat="1" ht="25.5" customHeight="1" hidden="1">
      <c r="A2" s="23" t="s">
        <v>3</v>
      </c>
      <c r="B2" s="23" t="s">
        <v>35</v>
      </c>
      <c r="C2" s="23" t="s">
        <v>4</v>
      </c>
      <c r="D2" s="23" t="s">
        <v>5</v>
      </c>
      <c r="E2" s="23" t="s">
        <v>6</v>
      </c>
      <c r="J2" s="4"/>
      <c r="K2" s="4"/>
      <c r="L2" s="4"/>
      <c r="O2" s="2"/>
      <c r="P2" s="2"/>
      <c r="Q2" s="3"/>
    </row>
    <row r="3" spans="1:243" s="1" customFormat="1" ht="30" customHeight="1" hidden="1">
      <c r="A3" s="1" t="s">
        <v>7</v>
      </c>
      <c r="IE3" s="3"/>
      <c r="IF3" s="3"/>
      <c r="IG3" s="3"/>
      <c r="IH3" s="3"/>
      <c r="II3" s="3"/>
    </row>
    <row r="4" spans="1:243" s="5" customFormat="1" ht="30" customHeight="1">
      <c r="A4" s="83" t="s">
        <v>37</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6"/>
      <c r="IF4" s="6"/>
      <c r="IG4" s="6"/>
      <c r="IH4" s="6"/>
      <c r="II4" s="6"/>
    </row>
    <row r="5" spans="1:243" s="5" customFormat="1" ht="30" customHeight="1">
      <c r="A5" s="83" t="s">
        <v>52</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6"/>
      <c r="IF5" s="6"/>
      <c r="IG5" s="6"/>
      <c r="IH5" s="6"/>
      <c r="II5" s="6"/>
    </row>
    <row r="6" spans="1:243" s="5" customFormat="1" ht="30" customHeight="1">
      <c r="A6" s="83" t="s">
        <v>51</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6"/>
      <c r="IF6" s="6"/>
      <c r="IG6" s="6"/>
      <c r="IH6" s="6"/>
      <c r="II6" s="6"/>
    </row>
    <row r="7" spans="1:243" s="5" customFormat="1" ht="29.25" customHeight="1" hidden="1">
      <c r="A7" s="85" t="s">
        <v>8</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6"/>
      <c r="IF7" s="6"/>
      <c r="IG7" s="6"/>
      <c r="IH7" s="6"/>
      <c r="II7" s="6"/>
    </row>
    <row r="8" spans="1:243" s="7" customFormat="1" ht="61.5" customHeight="1">
      <c r="A8" s="24" t="s">
        <v>40</v>
      </c>
      <c r="B8" s="86"/>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8"/>
      <c r="IE8" s="8"/>
      <c r="IF8" s="8"/>
      <c r="IG8" s="8"/>
      <c r="IH8" s="8"/>
      <c r="II8" s="8"/>
    </row>
    <row r="9" spans="1:243" s="9" customFormat="1" ht="61.5" customHeight="1">
      <c r="A9" s="76" t="s">
        <v>9</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8"/>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126.75" customHeight="1">
      <c r="A11" s="11" t="s">
        <v>0</v>
      </c>
      <c r="B11" s="41" t="s">
        <v>16</v>
      </c>
      <c r="C11" s="41" t="s">
        <v>1</v>
      </c>
      <c r="D11" s="41" t="s">
        <v>17</v>
      </c>
      <c r="E11" s="41" t="s">
        <v>18</v>
      </c>
      <c r="F11" s="41" t="s">
        <v>47</v>
      </c>
      <c r="G11" s="41"/>
      <c r="H11" s="41"/>
      <c r="I11" s="41" t="s">
        <v>19</v>
      </c>
      <c r="J11" s="41" t="s">
        <v>20</v>
      </c>
      <c r="K11" s="41" t="s">
        <v>21</v>
      </c>
      <c r="L11" s="41" t="s">
        <v>22</v>
      </c>
      <c r="M11" s="42" t="s">
        <v>96</v>
      </c>
      <c r="N11" s="41" t="s">
        <v>97</v>
      </c>
      <c r="O11" s="41" t="s">
        <v>98</v>
      </c>
      <c r="P11" s="41" t="s">
        <v>46</v>
      </c>
      <c r="Q11" s="41" t="s">
        <v>45</v>
      </c>
      <c r="R11" s="41" t="s">
        <v>44</v>
      </c>
      <c r="S11" s="41" t="s">
        <v>43</v>
      </c>
      <c r="T11" s="41" t="s">
        <v>42</v>
      </c>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3" t="s">
        <v>41</v>
      </c>
      <c r="BB11" s="43" t="s">
        <v>48</v>
      </c>
      <c r="BC11" s="44" t="s">
        <v>23</v>
      </c>
      <c r="IE11" s="13"/>
      <c r="IF11" s="13"/>
      <c r="IG11" s="13"/>
      <c r="IH11" s="13"/>
      <c r="II11" s="13"/>
    </row>
    <row r="12" spans="1:243" s="12" customFormat="1" ht="15">
      <c r="A12" s="14">
        <v>1</v>
      </c>
      <c r="B12" s="45">
        <v>2</v>
      </c>
      <c r="C12" s="45">
        <v>3</v>
      </c>
      <c r="D12" s="45">
        <v>4</v>
      </c>
      <c r="E12" s="45">
        <v>5</v>
      </c>
      <c r="F12" s="45">
        <v>6</v>
      </c>
      <c r="G12" s="45">
        <v>7</v>
      </c>
      <c r="H12" s="45">
        <v>8</v>
      </c>
      <c r="I12" s="45">
        <v>9</v>
      </c>
      <c r="J12" s="45">
        <v>10</v>
      </c>
      <c r="K12" s="45">
        <v>11</v>
      </c>
      <c r="L12" s="45">
        <v>6</v>
      </c>
      <c r="M12" s="45">
        <v>7</v>
      </c>
      <c r="N12" s="45">
        <v>14</v>
      </c>
      <c r="O12" s="45">
        <v>8</v>
      </c>
      <c r="P12" s="45">
        <v>16</v>
      </c>
      <c r="Q12" s="45">
        <v>17</v>
      </c>
      <c r="R12" s="45">
        <v>18</v>
      </c>
      <c r="S12" s="45">
        <v>19</v>
      </c>
      <c r="T12" s="45">
        <v>20</v>
      </c>
      <c r="U12" s="45">
        <v>21</v>
      </c>
      <c r="V12" s="45">
        <v>22</v>
      </c>
      <c r="W12" s="45">
        <v>23</v>
      </c>
      <c r="X12" s="45">
        <v>24</v>
      </c>
      <c r="Y12" s="45">
        <v>25</v>
      </c>
      <c r="Z12" s="45">
        <v>26</v>
      </c>
      <c r="AA12" s="45">
        <v>27</v>
      </c>
      <c r="AB12" s="45">
        <v>28</v>
      </c>
      <c r="AC12" s="45">
        <v>29</v>
      </c>
      <c r="AD12" s="45">
        <v>30</v>
      </c>
      <c r="AE12" s="45">
        <v>31</v>
      </c>
      <c r="AF12" s="45">
        <v>32</v>
      </c>
      <c r="AG12" s="45">
        <v>33</v>
      </c>
      <c r="AH12" s="45">
        <v>34</v>
      </c>
      <c r="AI12" s="45">
        <v>35</v>
      </c>
      <c r="AJ12" s="45">
        <v>36</v>
      </c>
      <c r="AK12" s="45">
        <v>37</v>
      </c>
      <c r="AL12" s="45">
        <v>38</v>
      </c>
      <c r="AM12" s="45">
        <v>39</v>
      </c>
      <c r="AN12" s="45">
        <v>40</v>
      </c>
      <c r="AO12" s="45">
        <v>41</v>
      </c>
      <c r="AP12" s="45">
        <v>42</v>
      </c>
      <c r="AQ12" s="45">
        <v>43</v>
      </c>
      <c r="AR12" s="45">
        <v>44</v>
      </c>
      <c r="AS12" s="45">
        <v>45</v>
      </c>
      <c r="AT12" s="45">
        <v>46</v>
      </c>
      <c r="AU12" s="45">
        <v>47</v>
      </c>
      <c r="AV12" s="45">
        <v>48</v>
      </c>
      <c r="AW12" s="45">
        <v>49</v>
      </c>
      <c r="AX12" s="45">
        <v>50</v>
      </c>
      <c r="AY12" s="45">
        <v>51</v>
      </c>
      <c r="AZ12" s="45">
        <v>52</v>
      </c>
      <c r="BA12" s="45">
        <v>53</v>
      </c>
      <c r="BB12" s="45">
        <v>7</v>
      </c>
      <c r="BC12" s="45">
        <v>8</v>
      </c>
      <c r="IE12" s="13"/>
      <c r="IF12" s="13"/>
      <c r="IG12" s="13"/>
      <c r="IH12" s="13"/>
      <c r="II12" s="13"/>
    </row>
    <row r="13" spans="1:55" ht="120.75" customHeight="1">
      <c r="A13" s="68">
        <v>1</v>
      </c>
      <c r="B13" s="90" t="s">
        <v>50</v>
      </c>
      <c r="C13" s="70" t="s">
        <v>24</v>
      </c>
      <c r="D13" s="73">
        <v>41</v>
      </c>
      <c r="E13" s="73" t="s">
        <v>25</v>
      </c>
      <c r="F13" s="62"/>
      <c r="G13" s="53"/>
      <c r="H13" s="53"/>
      <c r="I13" s="51" t="s">
        <v>26</v>
      </c>
      <c r="J13" s="52">
        <f>IF(I13="Less(-)",-1,1)</f>
        <v>1</v>
      </c>
      <c r="K13" s="53" t="s">
        <v>36</v>
      </c>
      <c r="L13" s="53" t="s">
        <v>6</v>
      </c>
      <c r="M13" s="61"/>
      <c r="N13" s="53"/>
      <c r="O13" s="67"/>
      <c r="P13" s="59"/>
      <c r="Q13" s="53"/>
      <c r="R13" s="53"/>
      <c r="S13" s="59"/>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60">
        <f>D13*M13</f>
        <v>0</v>
      </c>
      <c r="BB13" s="64">
        <f>BA13+SUM(N13:AZ13)</f>
        <v>0</v>
      </c>
      <c r="BC13" s="63" t="str">
        <f>SpellNumber(L13,BB13)</f>
        <v>INR Zero Only</v>
      </c>
    </row>
    <row r="14" spans="1:243" s="15" customFormat="1" ht="46.5" customHeight="1" hidden="1">
      <c r="A14" s="25" t="s">
        <v>32</v>
      </c>
      <c r="B14" s="26"/>
      <c r="C14" s="27"/>
      <c r="D14" s="28"/>
      <c r="E14" s="28"/>
      <c r="F14" s="28"/>
      <c r="G14" s="28"/>
      <c r="H14" s="29"/>
      <c r="I14" s="29"/>
      <c r="J14" s="29"/>
      <c r="K14" s="29"/>
      <c r="L14" s="30"/>
      <c r="BA14" s="48">
        <f>SUM(BA13:BA13)</f>
        <v>0</v>
      </c>
      <c r="BB14" s="66">
        <f>SUM(BB13:BB13)</f>
        <v>0</v>
      </c>
      <c r="BC14" s="63" t="str">
        <f>SpellNumber($E$2,BB14)</f>
        <v>INR Zero Only</v>
      </c>
      <c r="IE14" s="16">
        <v>4</v>
      </c>
      <c r="IF14" s="16" t="s">
        <v>27</v>
      </c>
      <c r="IG14" s="16" t="s">
        <v>31</v>
      </c>
      <c r="IH14" s="16">
        <v>10</v>
      </c>
      <c r="II14" s="16" t="s">
        <v>25</v>
      </c>
    </row>
    <row r="15" spans="1:243" s="19" customFormat="1" ht="54.75" customHeight="1" hidden="1">
      <c r="A15" s="26" t="s">
        <v>39</v>
      </c>
      <c r="B15" s="31"/>
      <c r="C15" s="17"/>
      <c r="D15" s="32"/>
      <c r="E15" s="33" t="s">
        <v>33</v>
      </c>
      <c r="F15" s="46"/>
      <c r="G15" s="34"/>
      <c r="H15" s="18"/>
      <c r="I15" s="18"/>
      <c r="J15" s="18"/>
      <c r="K15" s="35"/>
      <c r="L15" s="36"/>
      <c r="M15" s="37" t="s">
        <v>34</v>
      </c>
      <c r="O15" s="15"/>
      <c r="P15" s="15"/>
      <c r="Q15" s="15"/>
      <c r="R15" s="15"/>
      <c r="S15" s="15"/>
      <c r="BA15" s="47">
        <f>IF(ISBLANK(F15),0,IF(E15="Excess (+)",ROUND(BA14+(BA14*F15),2),IF(E15="Less (-)",ROUND(BA14+(BA14*F15*(-1)),2),0)))</f>
        <v>0</v>
      </c>
      <c r="BB15" s="38">
        <f>ROUND(BA15,0)</f>
        <v>0</v>
      </c>
      <c r="BC15" s="39" t="str">
        <f>SpellNumber(L15,BB15)</f>
        <v> Zero Only</v>
      </c>
      <c r="IE15" s="20"/>
      <c r="IF15" s="20"/>
      <c r="IG15" s="20"/>
      <c r="IH15" s="20"/>
      <c r="II15" s="20"/>
    </row>
    <row r="16" spans="1:243" s="19" customFormat="1" ht="43.5" customHeight="1" hidden="1">
      <c r="A16" s="25" t="s">
        <v>38</v>
      </c>
      <c r="B16" s="25"/>
      <c r="C16" s="79" t="str">
        <f>SpellNumber($E$2,BB14)</f>
        <v>INR Zero Only</v>
      </c>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1"/>
      <c r="IE16" s="20"/>
      <c r="IF16" s="20"/>
      <c r="IG16" s="20"/>
      <c r="IH16" s="20"/>
      <c r="II16" s="20"/>
    </row>
    <row r="17" spans="3:243" s="12" customFormat="1" ht="15">
      <c r="C17" s="21"/>
      <c r="D17" s="21"/>
      <c r="E17" s="21"/>
      <c r="F17" s="21"/>
      <c r="G17" s="21"/>
      <c r="H17" s="21"/>
      <c r="I17" s="21"/>
      <c r="J17" s="21"/>
      <c r="K17" s="21"/>
      <c r="L17" s="21"/>
      <c r="M17" s="21"/>
      <c r="O17" s="21"/>
      <c r="BA17" s="21"/>
      <c r="BC17" s="21"/>
      <c r="IE17" s="13"/>
      <c r="IF17" s="13"/>
      <c r="IG17" s="13"/>
      <c r="IH17" s="13"/>
      <c r="II17" s="13"/>
    </row>
  </sheetData>
  <sheetProtection password="E491" sheet="1" selectLockedCells="1"/>
  <mergeCells count="8">
    <mergeCell ref="A9:BC9"/>
    <mergeCell ref="C16:BC16"/>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allowBlank="1" showInputMessage="1" showErrorMessage="1" promptTitle="Itemcode/Make" prompt="Please enter text" sqref="C13"/>
    <dataValidation type="list" allowBlank="1" showInputMessage="1" showErrorMessage="1" sqref="K13">
      <formula1>"Partial Conversion, Full Conversion"</formula1>
    </dataValidation>
    <dataValidation allowBlank="1" showInputMessage="1" showErrorMessage="1" promptTitle="Units" prompt="Please enter Units in text" sqref="E13"/>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list" showInputMessage="1" showErrorMessage="1" sqref="I13">
      <formula1>"Excess(+), Less(-)"</formula1>
    </dataValidation>
    <dataValidation allowBlank="1" showInputMessage="1" showErrorMessage="1" promptTitle="Addition / Deduction" prompt="Please Choose the correct One" sqref="J13"/>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list" allowBlank="1" showInputMessage="1" showErrorMessage="1" sqref="L13">
      <formula1>"INR"</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3">
    <tabColor theme="4" tint="-0.4999699890613556"/>
  </sheetPr>
  <dimension ref="A1:II41"/>
  <sheetViews>
    <sheetView showGridLines="0" zoomScale="55" zoomScaleNormal="55" zoomScalePageLayoutView="0" workbookViewId="0" topLeftCell="A29">
      <selection activeCell="O20" sqref="O20"/>
    </sheetView>
  </sheetViews>
  <sheetFormatPr defaultColWidth="9.140625" defaultRowHeight="15"/>
  <cols>
    <col min="1" max="1" width="14.28125" style="21" customWidth="1"/>
    <col min="2" max="2" width="73.57421875" style="21" customWidth="1"/>
    <col min="3" max="3" width="13.57421875" style="21" customWidth="1"/>
    <col min="4" max="4" width="12.421875" style="21" customWidth="1"/>
    <col min="5" max="5" width="13.42187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customWidth="1"/>
    <col min="13" max="13" width="20.7109375" style="21" customWidth="1"/>
    <col min="14" max="14" width="12.28125" style="40" hidden="1" customWidth="1"/>
    <col min="15" max="15" width="24.7109375" style="21" customWidth="1"/>
    <col min="16"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7.28125" style="21" hidden="1" customWidth="1"/>
    <col min="54" max="54" width="19.8515625" style="21" hidden="1" customWidth="1"/>
    <col min="55" max="55" width="5.00390625" style="21" hidden="1" customWidth="1"/>
    <col min="56" max="238" width="9.140625" style="21" customWidth="1"/>
    <col min="239" max="243" width="9.140625" style="22" customWidth="1"/>
    <col min="244" max="16384" width="9.140625" style="21" customWidth="1"/>
  </cols>
  <sheetData>
    <row r="1" spans="1:243" s="1" customFormat="1" ht="30" customHeight="1">
      <c r="A1" s="82" t="str">
        <f>B2&amp;" BoQ"</f>
        <v>Item Wise BoQ</v>
      </c>
      <c r="B1" s="82"/>
      <c r="C1" s="82"/>
      <c r="D1" s="82"/>
      <c r="E1" s="82"/>
      <c r="F1" s="82"/>
      <c r="G1" s="82"/>
      <c r="H1" s="82"/>
      <c r="I1" s="82"/>
      <c r="J1" s="82"/>
      <c r="K1" s="82"/>
      <c r="L1" s="82"/>
      <c r="O1" s="2"/>
      <c r="P1" s="2"/>
      <c r="Q1" s="3"/>
      <c r="IE1" s="3"/>
      <c r="IF1" s="3"/>
      <c r="IG1" s="3"/>
      <c r="IH1" s="3"/>
      <c r="II1" s="3"/>
    </row>
    <row r="2" spans="1:17" s="1" customFormat="1" ht="25.5" customHeight="1" hidden="1">
      <c r="A2" s="23" t="s">
        <v>3</v>
      </c>
      <c r="B2" s="23" t="s">
        <v>35</v>
      </c>
      <c r="C2" s="23" t="s">
        <v>4</v>
      </c>
      <c r="D2" s="23" t="s">
        <v>5</v>
      </c>
      <c r="E2" s="23" t="s">
        <v>6</v>
      </c>
      <c r="J2" s="4"/>
      <c r="K2" s="4"/>
      <c r="L2" s="4"/>
      <c r="O2" s="2"/>
      <c r="P2" s="2"/>
      <c r="Q2" s="3"/>
    </row>
    <row r="3" spans="1:243" s="1" customFormat="1" ht="30" customHeight="1" hidden="1">
      <c r="A3" s="1" t="s">
        <v>7</v>
      </c>
      <c r="IE3" s="3"/>
      <c r="IF3" s="3"/>
      <c r="IG3" s="3"/>
      <c r="IH3" s="3"/>
      <c r="II3" s="3"/>
    </row>
    <row r="4" spans="1:243" s="5" customFormat="1" ht="30" customHeight="1">
      <c r="A4" s="83" t="s">
        <v>37</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6"/>
      <c r="IF4" s="6"/>
      <c r="IG4" s="6"/>
      <c r="IH4" s="6"/>
      <c r="II4" s="6"/>
    </row>
    <row r="5" spans="1:243" s="5" customFormat="1" ht="30" customHeight="1">
      <c r="A5" s="83" t="s">
        <v>52</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6"/>
      <c r="IF5" s="6"/>
      <c r="IG5" s="6"/>
      <c r="IH5" s="6"/>
      <c r="II5" s="6"/>
    </row>
    <row r="6" spans="1:243" s="5" customFormat="1" ht="30" customHeight="1">
      <c r="A6" s="83" t="s">
        <v>51</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6"/>
      <c r="IF6" s="6"/>
      <c r="IG6" s="6"/>
      <c r="IH6" s="6"/>
      <c r="II6" s="6"/>
    </row>
    <row r="7" spans="1:243" s="5" customFormat="1" ht="29.25" customHeight="1" hidden="1">
      <c r="A7" s="85" t="s">
        <v>8</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6"/>
      <c r="IF7" s="6"/>
      <c r="IG7" s="6"/>
      <c r="IH7" s="6"/>
      <c r="II7" s="6"/>
    </row>
    <row r="8" spans="1:243" s="7" customFormat="1" ht="61.5" customHeight="1">
      <c r="A8" s="24" t="s">
        <v>40</v>
      </c>
      <c r="B8" s="86"/>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8"/>
      <c r="IE8" s="8"/>
      <c r="IF8" s="8"/>
      <c r="IG8" s="8"/>
      <c r="IH8" s="8"/>
      <c r="II8" s="8"/>
    </row>
    <row r="9" spans="1:243" s="9" customFormat="1" ht="61.5" customHeight="1">
      <c r="A9" s="76" t="s">
        <v>9</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8"/>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126.75" customHeight="1">
      <c r="A11" s="11" t="s">
        <v>0</v>
      </c>
      <c r="B11" s="41" t="s">
        <v>16</v>
      </c>
      <c r="C11" s="41" t="s">
        <v>1</v>
      </c>
      <c r="D11" s="41" t="s">
        <v>17</v>
      </c>
      <c r="E11" s="41" t="s">
        <v>18</v>
      </c>
      <c r="F11" s="41" t="s">
        <v>47</v>
      </c>
      <c r="G11" s="41"/>
      <c r="H11" s="41"/>
      <c r="I11" s="41" t="s">
        <v>19</v>
      </c>
      <c r="J11" s="41" t="s">
        <v>20</v>
      </c>
      <c r="K11" s="41" t="s">
        <v>21</v>
      </c>
      <c r="L11" s="41" t="s">
        <v>22</v>
      </c>
      <c r="M11" s="42" t="s">
        <v>96</v>
      </c>
      <c r="N11" s="41" t="s">
        <v>97</v>
      </c>
      <c r="O11" s="41" t="s">
        <v>98</v>
      </c>
      <c r="P11" s="41" t="s">
        <v>46</v>
      </c>
      <c r="Q11" s="41" t="s">
        <v>45</v>
      </c>
      <c r="R11" s="41" t="s">
        <v>44</v>
      </c>
      <c r="S11" s="41" t="s">
        <v>43</v>
      </c>
      <c r="T11" s="41" t="s">
        <v>42</v>
      </c>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3" t="s">
        <v>41</v>
      </c>
      <c r="BB11" s="43" t="s">
        <v>48</v>
      </c>
      <c r="BC11" s="44" t="s">
        <v>23</v>
      </c>
      <c r="IE11" s="13"/>
      <c r="IF11" s="13"/>
      <c r="IG11" s="13"/>
      <c r="IH11" s="13"/>
      <c r="II11" s="13"/>
    </row>
    <row r="12" spans="1:243" s="12" customFormat="1" ht="15">
      <c r="A12" s="14">
        <v>1</v>
      </c>
      <c r="B12" s="45">
        <v>2</v>
      </c>
      <c r="C12" s="45">
        <v>3</v>
      </c>
      <c r="D12" s="45">
        <v>4</v>
      </c>
      <c r="E12" s="45">
        <v>5</v>
      </c>
      <c r="F12" s="45">
        <v>6</v>
      </c>
      <c r="G12" s="45">
        <v>7</v>
      </c>
      <c r="H12" s="45">
        <v>8</v>
      </c>
      <c r="I12" s="45">
        <v>9</v>
      </c>
      <c r="J12" s="45">
        <v>10</v>
      </c>
      <c r="K12" s="45">
        <v>11</v>
      </c>
      <c r="L12" s="45">
        <v>6</v>
      </c>
      <c r="M12" s="45">
        <v>7</v>
      </c>
      <c r="N12" s="45">
        <v>14</v>
      </c>
      <c r="O12" s="45">
        <v>8</v>
      </c>
      <c r="P12" s="45">
        <v>16</v>
      </c>
      <c r="Q12" s="45">
        <v>17</v>
      </c>
      <c r="R12" s="45">
        <v>18</v>
      </c>
      <c r="S12" s="45">
        <v>19</v>
      </c>
      <c r="T12" s="45">
        <v>20</v>
      </c>
      <c r="U12" s="45">
        <v>21</v>
      </c>
      <c r="V12" s="45">
        <v>22</v>
      </c>
      <c r="W12" s="45">
        <v>23</v>
      </c>
      <c r="X12" s="45">
        <v>24</v>
      </c>
      <c r="Y12" s="45">
        <v>25</v>
      </c>
      <c r="Z12" s="45">
        <v>26</v>
      </c>
      <c r="AA12" s="45">
        <v>27</v>
      </c>
      <c r="AB12" s="45">
        <v>28</v>
      </c>
      <c r="AC12" s="45">
        <v>29</v>
      </c>
      <c r="AD12" s="45">
        <v>30</v>
      </c>
      <c r="AE12" s="45">
        <v>31</v>
      </c>
      <c r="AF12" s="45">
        <v>32</v>
      </c>
      <c r="AG12" s="45">
        <v>33</v>
      </c>
      <c r="AH12" s="45">
        <v>34</v>
      </c>
      <c r="AI12" s="45">
        <v>35</v>
      </c>
      <c r="AJ12" s="45">
        <v>36</v>
      </c>
      <c r="AK12" s="45">
        <v>37</v>
      </c>
      <c r="AL12" s="45">
        <v>38</v>
      </c>
      <c r="AM12" s="45">
        <v>39</v>
      </c>
      <c r="AN12" s="45">
        <v>40</v>
      </c>
      <c r="AO12" s="45">
        <v>41</v>
      </c>
      <c r="AP12" s="45">
        <v>42</v>
      </c>
      <c r="AQ12" s="45">
        <v>43</v>
      </c>
      <c r="AR12" s="45">
        <v>44</v>
      </c>
      <c r="AS12" s="45">
        <v>45</v>
      </c>
      <c r="AT12" s="45">
        <v>46</v>
      </c>
      <c r="AU12" s="45">
        <v>47</v>
      </c>
      <c r="AV12" s="45">
        <v>48</v>
      </c>
      <c r="AW12" s="45">
        <v>49</v>
      </c>
      <c r="AX12" s="45">
        <v>50</v>
      </c>
      <c r="AY12" s="45">
        <v>51</v>
      </c>
      <c r="AZ12" s="45">
        <v>52</v>
      </c>
      <c r="BA12" s="45">
        <v>53</v>
      </c>
      <c r="BB12" s="45">
        <v>7</v>
      </c>
      <c r="BC12" s="45">
        <v>8</v>
      </c>
      <c r="IE12" s="13"/>
      <c r="IF12" s="13"/>
      <c r="IG12" s="13"/>
      <c r="IH12" s="13"/>
      <c r="II12" s="13"/>
    </row>
    <row r="13" spans="1:55" ht="60" customHeight="1">
      <c r="A13" s="68">
        <v>1</v>
      </c>
      <c r="B13" s="69" t="s">
        <v>49</v>
      </c>
      <c r="C13" s="70"/>
      <c r="D13" s="71"/>
      <c r="E13" s="71"/>
      <c r="F13" s="49"/>
      <c r="G13" s="50"/>
      <c r="H13" s="50"/>
      <c r="I13" s="51"/>
      <c r="J13" s="52"/>
      <c r="K13" s="53"/>
      <c r="L13" s="53"/>
      <c r="M13" s="54"/>
      <c r="N13" s="55"/>
      <c r="O13" s="55"/>
      <c r="P13" s="56"/>
      <c r="Q13" s="55"/>
      <c r="R13" s="55"/>
      <c r="S13" s="56"/>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8"/>
      <c r="BB13" s="65"/>
      <c r="BC13" s="63"/>
    </row>
    <row r="14" spans="1:55" ht="74.25" customHeight="1">
      <c r="A14" s="68">
        <v>2</v>
      </c>
      <c r="B14" s="74" t="s">
        <v>53</v>
      </c>
      <c r="C14" s="70" t="s">
        <v>24</v>
      </c>
      <c r="D14" s="72">
        <v>1</v>
      </c>
      <c r="E14" s="72" t="s">
        <v>25</v>
      </c>
      <c r="F14" s="62"/>
      <c r="G14" s="53"/>
      <c r="H14" s="53"/>
      <c r="I14" s="51" t="s">
        <v>26</v>
      </c>
      <c r="J14" s="52">
        <f aca="true" t="shared" si="0" ref="J14:J37">IF(I14="Less(-)",-1,1)</f>
        <v>1</v>
      </c>
      <c r="K14" s="53" t="s">
        <v>36</v>
      </c>
      <c r="L14" s="53" t="s">
        <v>6</v>
      </c>
      <c r="M14" s="61"/>
      <c r="N14" s="53"/>
      <c r="O14" s="67"/>
      <c r="P14" s="59"/>
      <c r="Q14" s="53"/>
      <c r="R14" s="53"/>
      <c r="S14" s="59"/>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60">
        <f aca="true" t="shared" si="1" ref="BA14:BA37">D14*M14</f>
        <v>0</v>
      </c>
      <c r="BB14" s="64">
        <f>BA14+SUM(N14:AZ14)</f>
        <v>0</v>
      </c>
      <c r="BC14" s="63" t="str">
        <f aca="true" t="shared" si="2" ref="BC14:BC37">SpellNumber(L14,BB14)</f>
        <v>INR Zero Only</v>
      </c>
    </row>
    <row r="15" spans="1:55" ht="72.75" customHeight="1">
      <c r="A15" s="68">
        <v>3</v>
      </c>
      <c r="B15" s="74" t="s">
        <v>54</v>
      </c>
      <c r="C15" s="70" t="s">
        <v>28</v>
      </c>
      <c r="D15" s="72">
        <v>1</v>
      </c>
      <c r="E15" s="72" t="s">
        <v>25</v>
      </c>
      <c r="F15" s="62"/>
      <c r="G15" s="53"/>
      <c r="H15" s="53"/>
      <c r="I15" s="51" t="s">
        <v>26</v>
      </c>
      <c r="J15" s="52">
        <f t="shared" si="0"/>
        <v>1</v>
      </c>
      <c r="K15" s="53" t="s">
        <v>36</v>
      </c>
      <c r="L15" s="53" t="s">
        <v>6</v>
      </c>
      <c r="M15" s="61"/>
      <c r="N15" s="53"/>
      <c r="O15" s="67"/>
      <c r="P15" s="59"/>
      <c r="Q15" s="53"/>
      <c r="R15" s="53"/>
      <c r="S15" s="59"/>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60">
        <f t="shared" si="1"/>
        <v>0</v>
      </c>
      <c r="BB15" s="64">
        <f aca="true" t="shared" si="3" ref="BB15:BB37">BA15+SUM(N15:AZ15)</f>
        <v>0</v>
      </c>
      <c r="BC15" s="63" t="str">
        <f t="shared" si="2"/>
        <v>INR Zero Only</v>
      </c>
    </row>
    <row r="16" spans="1:55" ht="72.75" customHeight="1">
      <c r="A16" s="68">
        <v>4</v>
      </c>
      <c r="B16" s="74" t="s">
        <v>55</v>
      </c>
      <c r="C16" s="70" t="s">
        <v>29</v>
      </c>
      <c r="D16" s="72">
        <v>1</v>
      </c>
      <c r="E16" s="72" t="s">
        <v>25</v>
      </c>
      <c r="F16" s="62"/>
      <c r="G16" s="53"/>
      <c r="H16" s="53"/>
      <c r="I16" s="51" t="s">
        <v>26</v>
      </c>
      <c r="J16" s="52">
        <f t="shared" si="0"/>
        <v>1</v>
      </c>
      <c r="K16" s="53" t="s">
        <v>36</v>
      </c>
      <c r="L16" s="53" t="s">
        <v>6</v>
      </c>
      <c r="M16" s="61"/>
      <c r="N16" s="53"/>
      <c r="O16" s="67"/>
      <c r="P16" s="59"/>
      <c r="Q16" s="53"/>
      <c r="R16" s="53"/>
      <c r="S16" s="59"/>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60">
        <f t="shared" si="1"/>
        <v>0</v>
      </c>
      <c r="BB16" s="64">
        <f t="shared" si="3"/>
        <v>0</v>
      </c>
      <c r="BC16" s="63" t="str">
        <f t="shared" si="2"/>
        <v>INR Zero Only</v>
      </c>
    </row>
    <row r="17" spans="1:55" ht="72.75" customHeight="1">
      <c r="A17" s="68">
        <v>5</v>
      </c>
      <c r="B17" s="74" t="s">
        <v>56</v>
      </c>
      <c r="C17" s="70" t="s">
        <v>30</v>
      </c>
      <c r="D17" s="72">
        <v>1</v>
      </c>
      <c r="E17" s="72" t="s">
        <v>25</v>
      </c>
      <c r="F17" s="62"/>
      <c r="G17" s="53"/>
      <c r="H17" s="53"/>
      <c r="I17" s="51" t="s">
        <v>26</v>
      </c>
      <c r="J17" s="52">
        <f t="shared" si="0"/>
        <v>1</v>
      </c>
      <c r="K17" s="53" t="s">
        <v>36</v>
      </c>
      <c r="L17" s="53" t="s">
        <v>6</v>
      </c>
      <c r="M17" s="61"/>
      <c r="N17" s="53"/>
      <c r="O17" s="67"/>
      <c r="P17" s="59"/>
      <c r="Q17" s="53"/>
      <c r="R17" s="53"/>
      <c r="S17" s="59"/>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60">
        <f t="shared" si="1"/>
        <v>0</v>
      </c>
      <c r="BB17" s="64">
        <f t="shared" si="3"/>
        <v>0</v>
      </c>
      <c r="BC17" s="63" t="str">
        <f t="shared" si="2"/>
        <v>INR Zero Only</v>
      </c>
    </row>
    <row r="18" spans="1:55" ht="72.75" customHeight="1">
      <c r="A18" s="68">
        <v>6</v>
      </c>
      <c r="B18" s="74" t="s">
        <v>57</v>
      </c>
      <c r="C18" s="70" t="s">
        <v>31</v>
      </c>
      <c r="D18" s="72">
        <v>1</v>
      </c>
      <c r="E18" s="72" t="s">
        <v>25</v>
      </c>
      <c r="F18" s="62"/>
      <c r="G18" s="53"/>
      <c r="H18" s="53"/>
      <c r="I18" s="51" t="s">
        <v>26</v>
      </c>
      <c r="J18" s="52">
        <f t="shared" si="0"/>
        <v>1</v>
      </c>
      <c r="K18" s="53" t="s">
        <v>36</v>
      </c>
      <c r="L18" s="53" t="s">
        <v>6</v>
      </c>
      <c r="M18" s="61"/>
      <c r="N18" s="53"/>
      <c r="O18" s="67"/>
      <c r="P18" s="59"/>
      <c r="Q18" s="53"/>
      <c r="R18" s="53"/>
      <c r="S18" s="59"/>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60">
        <f t="shared" si="1"/>
        <v>0</v>
      </c>
      <c r="BB18" s="64">
        <f t="shared" si="3"/>
        <v>0</v>
      </c>
      <c r="BC18" s="63" t="str">
        <f t="shared" si="2"/>
        <v>INR Zero Only</v>
      </c>
    </row>
    <row r="19" spans="1:55" ht="72.75" customHeight="1">
      <c r="A19" s="68">
        <v>7</v>
      </c>
      <c r="B19" s="74" t="s">
        <v>58</v>
      </c>
      <c r="C19" s="70" t="s">
        <v>77</v>
      </c>
      <c r="D19" s="72">
        <v>1</v>
      </c>
      <c r="E19" s="72" t="s">
        <v>25</v>
      </c>
      <c r="F19" s="62"/>
      <c r="G19" s="53"/>
      <c r="H19" s="53"/>
      <c r="I19" s="51" t="s">
        <v>26</v>
      </c>
      <c r="J19" s="52">
        <f t="shared" si="0"/>
        <v>1</v>
      </c>
      <c r="K19" s="53" t="s">
        <v>36</v>
      </c>
      <c r="L19" s="53" t="s">
        <v>6</v>
      </c>
      <c r="M19" s="61"/>
      <c r="N19" s="53"/>
      <c r="O19" s="67"/>
      <c r="P19" s="59"/>
      <c r="Q19" s="53"/>
      <c r="R19" s="53"/>
      <c r="S19" s="59"/>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60">
        <f t="shared" si="1"/>
        <v>0</v>
      </c>
      <c r="BB19" s="64">
        <f t="shared" si="3"/>
        <v>0</v>
      </c>
      <c r="BC19" s="63" t="str">
        <f t="shared" si="2"/>
        <v>INR Zero Only</v>
      </c>
    </row>
    <row r="20" spans="1:55" ht="72.75" customHeight="1">
      <c r="A20" s="68">
        <v>8</v>
      </c>
      <c r="B20" s="75" t="s">
        <v>59</v>
      </c>
      <c r="C20" s="70" t="s">
        <v>78</v>
      </c>
      <c r="D20" s="72">
        <v>1</v>
      </c>
      <c r="E20" s="73" t="s">
        <v>25</v>
      </c>
      <c r="F20" s="62"/>
      <c r="G20" s="53"/>
      <c r="H20" s="53"/>
      <c r="I20" s="51" t="s">
        <v>26</v>
      </c>
      <c r="J20" s="52">
        <f t="shared" si="0"/>
        <v>1</v>
      </c>
      <c r="K20" s="53" t="s">
        <v>36</v>
      </c>
      <c r="L20" s="53" t="s">
        <v>6</v>
      </c>
      <c r="M20" s="61"/>
      <c r="N20" s="53"/>
      <c r="O20" s="67"/>
      <c r="P20" s="59"/>
      <c r="Q20" s="53"/>
      <c r="R20" s="53"/>
      <c r="S20" s="59"/>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60">
        <f t="shared" si="1"/>
        <v>0</v>
      </c>
      <c r="BB20" s="64">
        <f t="shared" si="3"/>
        <v>0</v>
      </c>
      <c r="BC20" s="63" t="str">
        <f t="shared" si="2"/>
        <v>INR Zero Only</v>
      </c>
    </row>
    <row r="21" spans="1:55" ht="72.75" customHeight="1">
      <c r="A21" s="68">
        <v>9</v>
      </c>
      <c r="B21" s="75" t="s">
        <v>60</v>
      </c>
      <c r="C21" s="70" t="s">
        <v>79</v>
      </c>
      <c r="D21" s="72">
        <v>1</v>
      </c>
      <c r="E21" s="72" t="s">
        <v>25</v>
      </c>
      <c r="F21" s="62"/>
      <c r="G21" s="53"/>
      <c r="H21" s="53"/>
      <c r="I21" s="51" t="s">
        <v>26</v>
      </c>
      <c r="J21" s="52">
        <f t="shared" si="0"/>
        <v>1</v>
      </c>
      <c r="K21" s="53" t="s">
        <v>36</v>
      </c>
      <c r="L21" s="53" t="s">
        <v>6</v>
      </c>
      <c r="M21" s="61"/>
      <c r="N21" s="53"/>
      <c r="O21" s="67"/>
      <c r="P21" s="59"/>
      <c r="Q21" s="53"/>
      <c r="R21" s="53"/>
      <c r="S21" s="59"/>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60">
        <f t="shared" si="1"/>
        <v>0</v>
      </c>
      <c r="BB21" s="64">
        <f t="shared" si="3"/>
        <v>0</v>
      </c>
      <c r="BC21" s="63" t="str">
        <f t="shared" si="2"/>
        <v>INR Zero Only</v>
      </c>
    </row>
    <row r="22" spans="1:55" ht="72.75" customHeight="1">
      <c r="A22" s="68">
        <v>10</v>
      </c>
      <c r="B22" s="75" t="s">
        <v>61</v>
      </c>
      <c r="C22" s="70" t="s">
        <v>80</v>
      </c>
      <c r="D22" s="72">
        <v>1</v>
      </c>
      <c r="E22" s="72" t="s">
        <v>25</v>
      </c>
      <c r="F22" s="62"/>
      <c r="G22" s="53"/>
      <c r="H22" s="53"/>
      <c r="I22" s="51" t="s">
        <v>26</v>
      </c>
      <c r="J22" s="52">
        <f t="shared" si="0"/>
        <v>1</v>
      </c>
      <c r="K22" s="53" t="s">
        <v>36</v>
      </c>
      <c r="L22" s="53" t="s">
        <v>6</v>
      </c>
      <c r="M22" s="61"/>
      <c r="N22" s="53"/>
      <c r="O22" s="67"/>
      <c r="P22" s="59"/>
      <c r="Q22" s="53"/>
      <c r="R22" s="53"/>
      <c r="S22" s="59"/>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60">
        <f t="shared" si="1"/>
        <v>0</v>
      </c>
      <c r="BB22" s="64">
        <f t="shared" si="3"/>
        <v>0</v>
      </c>
      <c r="BC22" s="63" t="str">
        <f t="shared" si="2"/>
        <v>INR Zero Only</v>
      </c>
    </row>
    <row r="23" spans="1:55" ht="72.75" customHeight="1">
      <c r="A23" s="68">
        <v>11</v>
      </c>
      <c r="B23" s="74" t="s">
        <v>62</v>
      </c>
      <c r="C23" s="70" t="s">
        <v>81</v>
      </c>
      <c r="D23" s="72">
        <v>1</v>
      </c>
      <c r="E23" s="72" t="s">
        <v>25</v>
      </c>
      <c r="F23" s="62"/>
      <c r="G23" s="53"/>
      <c r="H23" s="53"/>
      <c r="I23" s="51" t="s">
        <v>26</v>
      </c>
      <c r="J23" s="52">
        <f t="shared" si="0"/>
        <v>1</v>
      </c>
      <c r="K23" s="53" t="s">
        <v>36</v>
      </c>
      <c r="L23" s="53" t="s">
        <v>6</v>
      </c>
      <c r="M23" s="61"/>
      <c r="N23" s="53"/>
      <c r="O23" s="67"/>
      <c r="P23" s="59"/>
      <c r="Q23" s="53"/>
      <c r="R23" s="53"/>
      <c r="S23" s="59"/>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60">
        <f t="shared" si="1"/>
        <v>0</v>
      </c>
      <c r="BB23" s="64">
        <f t="shared" si="3"/>
        <v>0</v>
      </c>
      <c r="BC23" s="63" t="str">
        <f t="shared" si="2"/>
        <v>INR Zero Only</v>
      </c>
    </row>
    <row r="24" spans="1:55" ht="72.75" customHeight="1">
      <c r="A24" s="68">
        <v>12</v>
      </c>
      <c r="B24" s="74" t="s">
        <v>63</v>
      </c>
      <c r="C24" s="70" t="s">
        <v>82</v>
      </c>
      <c r="D24" s="72">
        <v>1</v>
      </c>
      <c r="E24" s="72" t="s">
        <v>25</v>
      </c>
      <c r="F24" s="62"/>
      <c r="G24" s="53"/>
      <c r="H24" s="53"/>
      <c r="I24" s="51" t="s">
        <v>26</v>
      </c>
      <c r="J24" s="52">
        <f t="shared" si="0"/>
        <v>1</v>
      </c>
      <c r="K24" s="53" t="s">
        <v>36</v>
      </c>
      <c r="L24" s="53" t="s">
        <v>6</v>
      </c>
      <c r="M24" s="61"/>
      <c r="N24" s="53"/>
      <c r="O24" s="67"/>
      <c r="P24" s="59"/>
      <c r="Q24" s="53"/>
      <c r="R24" s="53"/>
      <c r="S24" s="59"/>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60">
        <f t="shared" si="1"/>
        <v>0</v>
      </c>
      <c r="BB24" s="64">
        <f t="shared" si="3"/>
        <v>0</v>
      </c>
      <c r="BC24" s="63" t="str">
        <f t="shared" si="2"/>
        <v>INR Zero Only</v>
      </c>
    </row>
    <row r="25" spans="1:55" ht="72.75" customHeight="1">
      <c r="A25" s="68">
        <v>13</v>
      </c>
      <c r="B25" s="74" t="s">
        <v>64</v>
      </c>
      <c r="C25" s="70" t="s">
        <v>83</v>
      </c>
      <c r="D25" s="72">
        <v>1</v>
      </c>
      <c r="E25" s="72" t="s">
        <v>25</v>
      </c>
      <c r="F25" s="62"/>
      <c r="G25" s="53"/>
      <c r="H25" s="53"/>
      <c r="I25" s="51" t="s">
        <v>26</v>
      </c>
      <c r="J25" s="52">
        <f t="shared" si="0"/>
        <v>1</v>
      </c>
      <c r="K25" s="53" t="s">
        <v>36</v>
      </c>
      <c r="L25" s="53" t="s">
        <v>6</v>
      </c>
      <c r="M25" s="61"/>
      <c r="N25" s="53"/>
      <c r="O25" s="67"/>
      <c r="P25" s="59"/>
      <c r="Q25" s="53"/>
      <c r="R25" s="53"/>
      <c r="S25" s="59"/>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60">
        <f t="shared" si="1"/>
        <v>0</v>
      </c>
      <c r="BB25" s="64">
        <f t="shared" si="3"/>
        <v>0</v>
      </c>
      <c r="BC25" s="63" t="str">
        <f t="shared" si="2"/>
        <v>INR Zero Only</v>
      </c>
    </row>
    <row r="26" spans="1:55" ht="72.75" customHeight="1">
      <c r="A26" s="68">
        <v>14</v>
      </c>
      <c r="B26" s="74" t="s">
        <v>65</v>
      </c>
      <c r="C26" s="70" t="s">
        <v>84</v>
      </c>
      <c r="D26" s="72">
        <v>1</v>
      </c>
      <c r="E26" s="72" t="s">
        <v>25</v>
      </c>
      <c r="F26" s="62"/>
      <c r="G26" s="53"/>
      <c r="H26" s="53"/>
      <c r="I26" s="51" t="s">
        <v>26</v>
      </c>
      <c r="J26" s="52">
        <f t="shared" si="0"/>
        <v>1</v>
      </c>
      <c r="K26" s="53" t="s">
        <v>36</v>
      </c>
      <c r="L26" s="53" t="s">
        <v>6</v>
      </c>
      <c r="M26" s="61"/>
      <c r="N26" s="53"/>
      <c r="O26" s="67"/>
      <c r="P26" s="59"/>
      <c r="Q26" s="53"/>
      <c r="R26" s="53"/>
      <c r="S26" s="59"/>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60">
        <f t="shared" si="1"/>
        <v>0</v>
      </c>
      <c r="BB26" s="64">
        <f t="shared" si="3"/>
        <v>0</v>
      </c>
      <c r="BC26" s="63" t="str">
        <f t="shared" si="2"/>
        <v>INR Zero Only</v>
      </c>
    </row>
    <row r="27" spans="1:55" ht="72.75" customHeight="1">
      <c r="A27" s="68">
        <v>15</v>
      </c>
      <c r="B27" s="74" t="s">
        <v>66</v>
      </c>
      <c r="C27" s="70" t="s">
        <v>85</v>
      </c>
      <c r="D27" s="72">
        <v>1</v>
      </c>
      <c r="E27" s="72" t="s">
        <v>25</v>
      </c>
      <c r="F27" s="62"/>
      <c r="G27" s="53"/>
      <c r="H27" s="53"/>
      <c r="I27" s="51" t="s">
        <v>26</v>
      </c>
      <c r="J27" s="52">
        <f t="shared" si="0"/>
        <v>1</v>
      </c>
      <c r="K27" s="53" t="s">
        <v>36</v>
      </c>
      <c r="L27" s="53" t="s">
        <v>6</v>
      </c>
      <c r="M27" s="61"/>
      <c r="N27" s="53"/>
      <c r="O27" s="67"/>
      <c r="P27" s="59"/>
      <c r="Q27" s="53"/>
      <c r="R27" s="53"/>
      <c r="S27" s="59"/>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60">
        <f t="shared" si="1"/>
        <v>0</v>
      </c>
      <c r="BB27" s="64">
        <f t="shared" si="3"/>
        <v>0</v>
      </c>
      <c r="BC27" s="63" t="str">
        <f t="shared" si="2"/>
        <v>INR Zero Only</v>
      </c>
    </row>
    <row r="28" spans="1:55" ht="72.75" customHeight="1">
      <c r="A28" s="68">
        <v>16</v>
      </c>
      <c r="B28" s="74" t="s">
        <v>61</v>
      </c>
      <c r="C28" s="70" t="s">
        <v>86</v>
      </c>
      <c r="D28" s="72">
        <v>1</v>
      </c>
      <c r="E28" s="72" t="s">
        <v>25</v>
      </c>
      <c r="F28" s="62"/>
      <c r="G28" s="53"/>
      <c r="H28" s="53"/>
      <c r="I28" s="51" t="s">
        <v>26</v>
      </c>
      <c r="J28" s="52">
        <f t="shared" si="0"/>
        <v>1</v>
      </c>
      <c r="K28" s="53" t="s">
        <v>36</v>
      </c>
      <c r="L28" s="53" t="s">
        <v>6</v>
      </c>
      <c r="M28" s="61"/>
      <c r="N28" s="53"/>
      <c r="O28" s="67"/>
      <c r="P28" s="59"/>
      <c r="Q28" s="53"/>
      <c r="R28" s="53"/>
      <c r="S28" s="59"/>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60">
        <f t="shared" si="1"/>
        <v>0</v>
      </c>
      <c r="BB28" s="64">
        <f t="shared" si="3"/>
        <v>0</v>
      </c>
      <c r="BC28" s="63" t="str">
        <f t="shared" si="2"/>
        <v>INR Zero Only</v>
      </c>
    </row>
    <row r="29" spans="1:55" ht="72.75" customHeight="1">
      <c r="A29" s="68">
        <v>17</v>
      </c>
      <c r="B29" s="74" t="s">
        <v>67</v>
      </c>
      <c r="C29" s="70" t="s">
        <v>87</v>
      </c>
      <c r="D29" s="72">
        <v>1</v>
      </c>
      <c r="E29" s="72" t="s">
        <v>25</v>
      </c>
      <c r="F29" s="62"/>
      <c r="G29" s="53"/>
      <c r="H29" s="53"/>
      <c r="I29" s="51" t="s">
        <v>26</v>
      </c>
      <c r="J29" s="52">
        <f t="shared" si="0"/>
        <v>1</v>
      </c>
      <c r="K29" s="53" t="s">
        <v>36</v>
      </c>
      <c r="L29" s="53" t="s">
        <v>6</v>
      </c>
      <c r="M29" s="61"/>
      <c r="N29" s="53"/>
      <c r="O29" s="67"/>
      <c r="P29" s="59"/>
      <c r="Q29" s="53"/>
      <c r="R29" s="53"/>
      <c r="S29" s="59"/>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60">
        <f t="shared" si="1"/>
        <v>0</v>
      </c>
      <c r="BB29" s="64">
        <f t="shared" si="3"/>
        <v>0</v>
      </c>
      <c r="BC29" s="63" t="str">
        <f t="shared" si="2"/>
        <v>INR Zero Only</v>
      </c>
    </row>
    <row r="30" spans="1:55" ht="72.75" customHeight="1">
      <c r="A30" s="68">
        <v>18</v>
      </c>
      <c r="B30" s="74" t="s">
        <v>68</v>
      </c>
      <c r="C30" s="70" t="s">
        <v>88</v>
      </c>
      <c r="D30" s="72">
        <v>1</v>
      </c>
      <c r="E30" s="72" t="s">
        <v>25</v>
      </c>
      <c r="F30" s="62"/>
      <c r="G30" s="53"/>
      <c r="H30" s="53"/>
      <c r="I30" s="51" t="s">
        <v>26</v>
      </c>
      <c r="J30" s="52">
        <f t="shared" si="0"/>
        <v>1</v>
      </c>
      <c r="K30" s="53" t="s">
        <v>36</v>
      </c>
      <c r="L30" s="53" t="s">
        <v>6</v>
      </c>
      <c r="M30" s="61"/>
      <c r="N30" s="53"/>
      <c r="O30" s="67"/>
      <c r="P30" s="59"/>
      <c r="Q30" s="53"/>
      <c r="R30" s="53"/>
      <c r="S30" s="59"/>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60">
        <f t="shared" si="1"/>
        <v>0</v>
      </c>
      <c r="BB30" s="64">
        <f t="shared" si="3"/>
        <v>0</v>
      </c>
      <c r="BC30" s="63" t="str">
        <f t="shared" si="2"/>
        <v>INR Zero Only</v>
      </c>
    </row>
    <row r="31" spans="1:55" ht="72.75" customHeight="1">
      <c r="A31" s="68">
        <v>19</v>
      </c>
      <c r="B31" s="74" t="s">
        <v>69</v>
      </c>
      <c r="C31" s="70" t="s">
        <v>89</v>
      </c>
      <c r="D31" s="72">
        <v>1</v>
      </c>
      <c r="E31" s="72" t="s">
        <v>25</v>
      </c>
      <c r="F31" s="62"/>
      <c r="G31" s="53"/>
      <c r="H31" s="53"/>
      <c r="I31" s="51" t="s">
        <v>26</v>
      </c>
      <c r="J31" s="52">
        <f t="shared" si="0"/>
        <v>1</v>
      </c>
      <c r="K31" s="53" t="s">
        <v>36</v>
      </c>
      <c r="L31" s="53" t="s">
        <v>6</v>
      </c>
      <c r="M31" s="61"/>
      <c r="N31" s="53"/>
      <c r="O31" s="67"/>
      <c r="P31" s="59"/>
      <c r="Q31" s="53"/>
      <c r="R31" s="53"/>
      <c r="S31" s="59"/>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60">
        <f t="shared" si="1"/>
        <v>0</v>
      </c>
      <c r="BB31" s="64">
        <f t="shared" si="3"/>
        <v>0</v>
      </c>
      <c r="BC31" s="63" t="str">
        <f t="shared" si="2"/>
        <v>INR Zero Only</v>
      </c>
    </row>
    <row r="32" spans="1:55" ht="72.75" customHeight="1">
      <c r="A32" s="68">
        <v>20</v>
      </c>
      <c r="B32" s="74" t="s">
        <v>70</v>
      </c>
      <c r="C32" s="70" t="s">
        <v>90</v>
      </c>
      <c r="D32" s="72">
        <v>1</v>
      </c>
      <c r="E32" s="72" t="s">
        <v>25</v>
      </c>
      <c r="F32" s="62"/>
      <c r="G32" s="53"/>
      <c r="H32" s="53"/>
      <c r="I32" s="51" t="s">
        <v>26</v>
      </c>
      <c r="J32" s="52">
        <f t="shared" si="0"/>
        <v>1</v>
      </c>
      <c r="K32" s="53" t="s">
        <v>36</v>
      </c>
      <c r="L32" s="53" t="s">
        <v>6</v>
      </c>
      <c r="M32" s="61"/>
      <c r="N32" s="53"/>
      <c r="O32" s="67"/>
      <c r="P32" s="59"/>
      <c r="Q32" s="53"/>
      <c r="R32" s="53"/>
      <c r="S32" s="59"/>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60">
        <f t="shared" si="1"/>
        <v>0</v>
      </c>
      <c r="BB32" s="64">
        <f t="shared" si="3"/>
        <v>0</v>
      </c>
      <c r="BC32" s="63" t="str">
        <f t="shared" si="2"/>
        <v>INR Zero Only</v>
      </c>
    </row>
    <row r="33" spans="1:55" ht="72.75" customHeight="1">
      <c r="A33" s="68">
        <v>21</v>
      </c>
      <c r="B33" s="74" t="s">
        <v>71</v>
      </c>
      <c r="C33" s="70" t="s">
        <v>91</v>
      </c>
      <c r="D33" s="72">
        <v>1</v>
      </c>
      <c r="E33" s="72" t="s">
        <v>25</v>
      </c>
      <c r="F33" s="62"/>
      <c r="G33" s="53"/>
      <c r="H33" s="53"/>
      <c r="I33" s="51" t="s">
        <v>26</v>
      </c>
      <c r="J33" s="52">
        <f t="shared" si="0"/>
        <v>1</v>
      </c>
      <c r="K33" s="53" t="s">
        <v>36</v>
      </c>
      <c r="L33" s="53" t="s">
        <v>6</v>
      </c>
      <c r="M33" s="61"/>
      <c r="N33" s="53"/>
      <c r="O33" s="67"/>
      <c r="P33" s="59"/>
      <c r="Q33" s="53"/>
      <c r="R33" s="53"/>
      <c r="S33" s="59"/>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60">
        <f t="shared" si="1"/>
        <v>0</v>
      </c>
      <c r="BB33" s="64">
        <f t="shared" si="3"/>
        <v>0</v>
      </c>
      <c r="BC33" s="63" t="str">
        <f t="shared" si="2"/>
        <v>INR Zero Only</v>
      </c>
    </row>
    <row r="34" spans="1:55" ht="72.75" customHeight="1">
      <c r="A34" s="68">
        <v>22</v>
      </c>
      <c r="B34" s="74" t="s">
        <v>72</v>
      </c>
      <c r="C34" s="70" t="s">
        <v>92</v>
      </c>
      <c r="D34" s="72">
        <v>1</v>
      </c>
      <c r="E34" s="72" t="s">
        <v>25</v>
      </c>
      <c r="F34" s="62"/>
      <c r="G34" s="53"/>
      <c r="H34" s="53"/>
      <c r="I34" s="51" t="s">
        <v>26</v>
      </c>
      <c r="J34" s="52">
        <f t="shared" si="0"/>
        <v>1</v>
      </c>
      <c r="K34" s="53" t="s">
        <v>36</v>
      </c>
      <c r="L34" s="53" t="s">
        <v>6</v>
      </c>
      <c r="M34" s="61"/>
      <c r="N34" s="53"/>
      <c r="O34" s="67"/>
      <c r="P34" s="59"/>
      <c r="Q34" s="53"/>
      <c r="R34" s="53"/>
      <c r="S34" s="59"/>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60">
        <f t="shared" si="1"/>
        <v>0</v>
      </c>
      <c r="BB34" s="64">
        <f t="shared" si="3"/>
        <v>0</v>
      </c>
      <c r="BC34" s="63" t="str">
        <f t="shared" si="2"/>
        <v>INR Zero Only</v>
      </c>
    </row>
    <row r="35" spans="1:55" ht="72.75" customHeight="1">
      <c r="A35" s="68">
        <v>23</v>
      </c>
      <c r="B35" s="74" t="s">
        <v>73</v>
      </c>
      <c r="C35" s="70" t="s">
        <v>93</v>
      </c>
      <c r="D35" s="72">
        <v>1</v>
      </c>
      <c r="E35" s="72" t="s">
        <v>25</v>
      </c>
      <c r="F35" s="62"/>
      <c r="G35" s="53"/>
      <c r="H35" s="53"/>
      <c r="I35" s="51" t="s">
        <v>26</v>
      </c>
      <c r="J35" s="52">
        <f t="shared" si="0"/>
        <v>1</v>
      </c>
      <c r="K35" s="53" t="s">
        <v>36</v>
      </c>
      <c r="L35" s="53" t="s">
        <v>6</v>
      </c>
      <c r="M35" s="61"/>
      <c r="N35" s="53"/>
      <c r="O35" s="67"/>
      <c r="P35" s="59"/>
      <c r="Q35" s="53"/>
      <c r="R35" s="53"/>
      <c r="S35" s="59"/>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60">
        <f t="shared" si="1"/>
        <v>0</v>
      </c>
      <c r="BB35" s="64">
        <f t="shared" si="3"/>
        <v>0</v>
      </c>
      <c r="BC35" s="63" t="str">
        <f t="shared" si="2"/>
        <v>INR Zero Only</v>
      </c>
    </row>
    <row r="36" spans="1:55" ht="72.75" customHeight="1">
      <c r="A36" s="68">
        <v>24</v>
      </c>
      <c r="B36" s="74" t="s">
        <v>74</v>
      </c>
      <c r="C36" s="70" t="s">
        <v>94</v>
      </c>
      <c r="D36" s="72">
        <v>1</v>
      </c>
      <c r="E36" s="72" t="s">
        <v>76</v>
      </c>
      <c r="F36" s="62"/>
      <c r="G36" s="53"/>
      <c r="H36" s="53"/>
      <c r="I36" s="51" t="s">
        <v>26</v>
      </c>
      <c r="J36" s="52">
        <f t="shared" si="0"/>
        <v>1</v>
      </c>
      <c r="K36" s="53" t="s">
        <v>36</v>
      </c>
      <c r="L36" s="53" t="s">
        <v>6</v>
      </c>
      <c r="M36" s="61"/>
      <c r="N36" s="53"/>
      <c r="O36" s="67"/>
      <c r="P36" s="59"/>
      <c r="Q36" s="53"/>
      <c r="R36" s="53"/>
      <c r="S36" s="59"/>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60">
        <f t="shared" si="1"/>
        <v>0</v>
      </c>
      <c r="BB36" s="64">
        <f t="shared" si="3"/>
        <v>0</v>
      </c>
      <c r="BC36" s="63" t="str">
        <f t="shared" si="2"/>
        <v>INR Zero Only</v>
      </c>
    </row>
    <row r="37" spans="1:55" ht="72.75" customHeight="1">
      <c r="A37" s="68">
        <v>25</v>
      </c>
      <c r="B37" s="74" t="s">
        <v>75</v>
      </c>
      <c r="C37" s="70" t="s">
        <v>95</v>
      </c>
      <c r="D37" s="72">
        <v>1</v>
      </c>
      <c r="E37" s="72" t="s">
        <v>76</v>
      </c>
      <c r="F37" s="62"/>
      <c r="G37" s="53"/>
      <c r="H37" s="53"/>
      <c r="I37" s="51" t="s">
        <v>26</v>
      </c>
      <c r="J37" s="52">
        <f t="shared" si="0"/>
        <v>1</v>
      </c>
      <c r="K37" s="53" t="s">
        <v>36</v>
      </c>
      <c r="L37" s="53" t="s">
        <v>6</v>
      </c>
      <c r="M37" s="61"/>
      <c r="N37" s="53"/>
      <c r="O37" s="67"/>
      <c r="P37" s="59"/>
      <c r="Q37" s="53"/>
      <c r="R37" s="53"/>
      <c r="S37" s="59"/>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60">
        <f t="shared" si="1"/>
        <v>0</v>
      </c>
      <c r="BB37" s="64">
        <f t="shared" si="3"/>
        <v>0</v>
      </c>
      <c r="BC37" s="63" t="str">
        <f t="shared" si="2"/>
        <v>INR Zero Only</v>
      </c>
    </row>
    <row r="38" spans="1:243" s="15" customFormat="1" ht="46.5" customHeight="1" hidden="1">
      <c r="A38" s="25" t="s">
        <v>32</v>
      </c>
      <c r="B38" s="26"/>
      <c r="C38" s="27"/>
      <c r="D38" s="28"/>
      <c r="E38" s="28"/>
      <c r="F38" s="28"/>
      <c r="G38" s="28"/>
      <c r="H38" s="29"/>
      <c r="I38" s="29"/>
      <c r="J38" s="29"/>
      <c r="K38" s="29"/>
      <c r="L38" s="30"/>
      <c r="BA38" s="48">
        <f>SUM(BA13:BA37)</f>
        <v>0</v>
      </c>
      <c r="BB38" s="66">
        <f>SUM(BB14:BB37)</f>
        <v>0</v>
      </c>
      <c r="BC38" s="63" t="str">
        <f>SpellNumber($E$2,BB38)</f>
        <v>INR Zero Only</v>
      </c>
      <c r="IE38" s="16">
        <v>4</v>
      </c>
      <c r="IF38" s="16" t="s">
        <v>27</v>
      </c>
      <c r="IG38" s="16" t="s">
        <v>31</v>
      </c>
      <c r="IH38" s="16">
        <v>10</v>
      </c>
      <c r="II38" s="16" t="s">
        <v>25</v>
      </c>
    </row>
    <row r="39" spans="1:243" s="19" customFormat="1" ht="54.75" customHeight="1" hidden="1">
      <c r="A39" s="26" t="s">
        <v>39</v>
      </c>
      <c r="B39" s="31"/>
      <c r="C39" s="17"/>
      <c r="D39" s="32"/>
      <c r="E39" s="33" t="s">
        <v>33</v>
      </c>
      <c r="F39" s="46"/>
      <c r="G39" s="34"/>
      <c r="H39" s="18"/>
      <c r="I39" s="18"/>
      <c r="J39" s="18"/>
      <c r="K39" s="35"/>
      <c r="L39" s="36"/>
      <c r="M39" s="37" t="s">
        <v>34</v>
      </c>
      <c r="O39" s="15"/>
      <c r="P39" s="15"/>
      <c r="Q39" s="15"/>
      <c r="R39" s="15"/>
      <c r="S39" s="15"/>
      <c r="BA39" s="47">
        <f>IF(ISBLANK(F39),0,IF(E39="Excess (+)",ROUND(BA38+(BA38*F39),2),IF(E39="Less (-)",ROUND(BA38+(BA38*F39*(-1)),2),0)))</f>
        <v>0</v>
      </c>
      <c r="BB39" s="38">
        <f>ROUND(BA39,0)</f>
        <v>0</v>
      </c>
      <c r="BC39" s="39" t="str">
        <f>SpellNumber(L39,BB39)</f>
        <v> Zero Only</v>
      </c>
      <c r="IE39" s="20"/>
      <c r="IF39" s="20"/>
      <c r="IG39" s="20"/>
      <c r="IH39" s="20"/>
      <c r="II39" s="20"/>
    </row>
    <row r="40" spans="1:243" s="19" customFormat="1" ht="43.5" customHeight="1" hidden="1">
      <c r="A40" s="25" t="s">
        <v>38</v>
      </c>
      <c r="B40" s="25"/>
      <c r="C40" s="79" t="str">
        <f>SpellNumber($E$2,BB38)</f>
        <v>INR Zero Only</v>
      </c>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1"/>
      <c r="IE40" s="20"/>
      <c r="IF40" s="20"/>
      <c r="IG40" s="20"/>
      <c r="IH40" s="20"/>
      <c r="II40" s="20"/>
    </row>
    <row r="41" spans="3:243" s="12" customFormat="1" ht="15">
      <c r="C41" s="21"/>
      <c r="D41" s="21"/>
      <c r="E41" s="21"/>
      <c r="F41" s="21"/>
      <c r="G41" s="21"/>
      <c r="H41" s="21"/>
      <c r="I41" s="21"/>
      <c r="J41" s="21"/>
      <c r="K41" s="21"/>
      <c r="L41" s="21"/>
      <c r="M41" s="21"/>
      <c r="O41" s="21"/>
      <c r="BA41" s="21"/>
      <c r="BC41" s="21"/>
      <c r="IE41" s="13"/>
      <c r="IF41" s="13"/>
      <c r="IG41" s="13"/>
      <c r="IH41" s="13"/>
      <c r="II41" s="13"/>
    </row>
  </sheetData>
  <sheetProtection password="E491" sheet="1" selectLockedCells="1"/>
  <mergeCells count="8">
    <mergeCell ref="A9:BC9"/>
    <mergeCell ref="C40:BC40"/>
    <mergeCell ref="A1:L1"/>
    <mergeCell ref="A4:BC4"/>
    <mergeCell ref="A5:BC5"/>
    <mergeCell ref="A6:BC6"/>
    <mergeCell ref="A7:BC7"/>
    <mergeCell ref="B8:BC8"/>
  </mergeCells>
  <dataValidations count="20">
    <dataValidation type="list" allowBlank="1" showInputMessage="1" showErrorMessage="1" sqref="L13:L37">
      <formula1>"INR"</formula1>
    </dataValidation>
    <dataValidation type="decimal" allowBlank="1" showInputMessage="1" showErrorMessage="1" promptTitle="Rate Entry" prompt="Please enter the Other Taxes2 in Rupees for this item. " errorTitle="Invaid Entry" error="Only Numeric Values are allowed. " sqref="N13:O37">
      <formula1>0</formula1>
      <formula2>999999999999999</formula2>
    </dataValidation>
    <dataValidation type="decimal" allowBlank="1" showInputMessage="1" showErrorMessage="1" promptTitle="Quantity" prompt="Please enter the Quantity for this item. " errorTitle="Invalid Entry" error="Only Numeric Values are allowed. " sqref="D13:D37 F13:F37">
      <formula1>0</formula1>
      <formula2>999999999999999</formula2>
    </dataValidation>
    <dataValidation allowBlank="1" showInputMessage="1" showErrorMessage="1" promptTitle="Addition / Deduction" prompt="Please Choose the correct One" sqref="J13:J37"/>
    <dataValidation type="list" showInputMessage="1" showErrorMessage="1" sqref="I13:I37">
      <formula1>"Excess(+), Less(-)"</formula1>
    </dataValidation>
    <dataValidation type="decimal" allowBlank="1" showInputMessage="1" showErrorMessage="1" promptTitle="Rate Entry" prompt="Please enter the Excise Duty Category in Rupees for this item. " errorTitle="Invaid Entry" error="Only Numeric Values are allowed. " sqref="R13:R3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7">
      <formula1>0</formula1>
      <formula2>999999999999999</formula2>
    </dataValidation>
    <dataValidation allowBlank="1" showInputMessage="1" showErrorMessage="1" promptTitle="Units" prompt="Please enter Units in text" sqref="E13:E37"/>
    <dataValidation type="list" allowBlank="1" showInputMessage="1" showErrorMessage="1" sqref="K13:K37">
      <formula1>"Partial Conversion, Full Conversion"</formula1>
    </dataValidation>
    <dataValidation allowBlank="1" showInputMessage="1" showErrorMessage="1" promptTitle="Itemcode/Make" prompt="Please enter text" sqref="C13:C3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9">
      <formula1>IF(ISBLANK(F39),$A$3:$C$3,$B$3:$C$3)</formula1>
    </dataValidation>
    <dataValidation type="decimal" allowBlank="1" showInputMessage="1" showErrorMessage="1" promptTitle="Rate Entry" prompt="Please enter VAT charges in Rupees for this item. " errorTitle="Invaid Entry" error="Only Numeric Values are allowed. " sqref="M14:M3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9">
      <formula1>0</formula1>
      <formula2>IF(E39&lt;&gt;"Select",99.9,0)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9">
      <formula1>IF(E39&lt;&gt;"Select",0,-1)</formula1>
      <formula2>IF(E39&lt;&gt;"Select",99.99,-1)</formula2>
    </dataValidation>
  </dataValidations>
  <printOptions/>
  <pageMargins left="0.35" right="0.24" top="0.75" bottom="0.44" header="0.3" footer="0.3"/>
  <pageSetup horizontalDpi="600" verticalDpi="6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2</v>
      </c>
      <c r="F6" s="89"/>
      <c r="G6" s="89"/>
      <c r="H6" s="89"/>
      <c r="I6" s="89"/>
      <c r="J6" s="89"/>
      <c r="K6" s="89"/>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2021-06-22T11:31:31Z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g+H209uBzZq96QCVWqinGwiqb54=</vt:lpwstr>
  </property>
</Properties>
</file>