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<sst xmlns="http://schemas.openxmlformats.org/spreadsheetml/2006/main" count="136" uniqueCount="61">
  <si>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</si>
  <si>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</si>
  <si>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</si>
  <si>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</si>
  <si>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</si>
  <si>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</si>
  <si>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</si>
  <si>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</si>
  <si>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</si>
  <si>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</si>
  <si>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</si>
  <si>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</si>
  <si>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</si>
  <si>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</si>
  <si>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</si>
  <si>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</si>
  <si>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</si>
  <si>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</si>
  <si>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</si>
  <si>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</si>
  <si>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</si>
  <si>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</si>
  <si>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</si>
  <si>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</si>
  <si>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</si>
  <si>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</si>
  <si>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</si>
  <si>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</si>
  <si>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</si>
  <si>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</si>
  <si>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</si>
  <si>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</si>
  <si>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</si>
  <si>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</si>
  <si>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</si>
  <si>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</si>
  <si>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</si>
  <si>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</si>
  <si>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</si>
  <si>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</si>
  <si>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</si>
  <si>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</si>
  <si>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</si>
  <si>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</si>
  <si>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</si>
  <si>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</si>
  <si>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</si>
  <si>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</si>
  <si>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</si>
  <si>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</si>
  <si>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</si>
  <si>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</si>
  <si>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</si>
  <si>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</si>
  <si>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</si>
  <si>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</si>
  <si>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</si>
  <si>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</si>
  <si>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Contract No:  &lt;IISERM(1477) 21/22-Pur &gt;</t>
  </si>
  <si>
    <t xml:space="preserve">
Name of Work:&lt; Supply and Installation of Temperature Controlled Table Top Micro Centrifuge with two rotors and adapters &gt;
 </t>
  </si>
  <si>
    <t>Supply and Installation of Temperature Controlled Table Top Micro Centrifuge with two rotors and adapters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</si>
</sst>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59"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PageLayoutView="0" workbookViewId="0" topLeftCell="A1">
      <selection activeCell="B13" sqref="B13"/>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59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58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9.75" customHeight="1">
      <c r="A13" s="64">
        <v>1.1</v>
      </c>
      <c r="B13" s="42" t="s">
        <v>60</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60</v>
      </c>
      <c r="IC13" s="23" t="s">
        <v>50</v>
      </c>
      <c r="ID13" s="23">
        <v>1</v>
      </c>
      <c r="IE13" s="24" t="s">
        <v>36</v>
      </c>
      <c r="IF13" s="24" t="s">
        <v>39</v>
      </c>
      <c r="IG13" s="24" t="s">
        <v>35</v>
      </c>
      <c r="IH13" s="24">
        <v>123.223</v>
      </c>
      <c r="II13" s="24" t="s">
        <v>36</v>
      </c>
    </row>
    <row r="14" spans="1:243" s="23" customFormat="1" ht="36.75" customHeight="1">
      <c r="A14" s="64">
        <v>1.2</v>
      </c>
      <c r="B14" s="36" t="s">
        <v>54</v>
      </c>
      <c r="C14" s="44" t="s">
        <v>51</v>
      </c>
      <c r="D14" s="45">
        <v>1</v>
      </c>
      <c r="E14" s="37" t="s">
        <v>53</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6">
        <f>D14*M14+N14+O14+P14+Q14+R14</f>
        <v>0</v>
      </c>
      <c r="BC14" s="47" t="str">
        <f>SpellNumber(L14,BB14)</f>
        <v>INR Zero Only</v>
      </c>
      <c r="IA14" s="23">
        <v>1.2</v>
      </c>
      <c r="IB14" s="34" t="s">
        <v>54</v>
      </c>
      <c r="IC14" s="23" t="s">
        <v>51</v>
      </c>
      <c r="ID14" s="23">
        <v>1</v>
      </c>
      <c r="IE14" s="24" t="s">
        <v>53</v>
      </c>
      <c r="IF14" s="24"/>
      <c r="IG14" s="24"/>
      <c r="IH14" s="24"/>
      <c r="II14" s="24"/>
    </row>
    <row r="15" spans="1:243" s="23" customFormat="1" ht="36.75" customHeight="1">
      <c r="A15" s="64">
        <v>1.3</v>
      </c>
      <c r="B15" s="36" t="s">
        <v>56</v>
      </c>
      <c r="C15" s="44" t="s">
        <v>52</v>
      </c>
      <c r="D15" s="45">
        <v>1</v>
      </c>
      <c r="E15" s="37" t="s">
        <v>53</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6">
        <f>D15*M15+N15+O15+P15+Q15+R15</f>
        <v>0</v>
      </c>
      <c r="BC15" s="47" t="str">
        <f>SpellNumber(L15,BB15)</f>
        <v>INR Zero Only</v>
      </c>
      <c r="IA15" s="23">
        <v>1.3</v>
      </c>
      <c r="IB15" s="34" t="s">
        <v>56</v>
      </c>
      <c r="IC15" s="23" t="s">
        <v>52</v>
      </c>
      <c r="ID15" s="23">
        <v>1</v>
      </c>
      <c r="IE15" s="24" t="s">
        <v>53</v>
      </c>
      <c r="IF15" s="24"/>
      <c r="IG15" s="24"/>
      <c r="IH15" s="24"/>
      <c r="II15" s="24"/>
    </row>
    <row r="16" spans="1:243" s="23" customFormat="1" ht="36.75" customHeight="1">
      <c r="A16" s="64">
        <v>1.4</v>
      </c>
      <c r="B16" s="36" t="s">
        <v>57</v>
      </c>
      <c r="C16" s="44" t="s">
        <v>55</v>
      </c>
      <c r="D16" s="45">
        <v>1</v>
      </c>
      <c r="E16" s="37" t="s">
        <v>53</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6">
        <f>D16*M16+N16+O16+P16+Q16+R16</f>
        <v>0</v>
      </c>
      <c r="BC16" s="47" t="str">
        <f>SpellNumber(L16,BB16)</f>
        <v>INR Zero Only</v>
      </c>
      <c r="IA16" s="23">
        <v>1.4</v>
      </c>
      <c r="IB16" s="34" t="s">
        <v>57</v>
      </c>
      <c r="IC16" s="23" t="s">
        <v>55</v>
      </c>
      <c r="ID16" s="23">
        <v>1</v>
      </c>
      <c r="IE16" s="24" t="s">
        <v>53</v>
      </c>
      <c r="IF16" s="24"/>
      <c r="IG16" s="24"/>
      <c r="IH16" s="24"/>
      <c r="II16" s="24"/>
    </row>
    <row r="17" spans="1:243" s="23" customFormat="1" ht="24.75" customHeight="1">
      <c r="A17" s="48" t="s">
        <v>41</v>
      </c>
      <c r="B17" s="48"/>
      <c r="C17" s="49"/>
      <c r="D17" s="43"/>
      <c r="E17" s="49"/>
      <c r="F17" s="49"/>
      <c r="G17" s="49"/>
      <c r="H17" s="50"/>
      <c r="I17" s="50"/>
      <c r="J17" s="50"/>
      <c r="K17" s="50"/>
      <c r="L17" s="49"/>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2">
        <f>SUM(BA13:BA16)</f>
        <v>0</v>
      </c>
      <c r="BB17" s="52">
        <f>SUM(BB13:BB16)</f>
        <v>0</v>
      </c>
      <c r="BC17" s="47" t="str">
        <f>SpellNumber($E$2,BB17)</f>
        <v>INR Zero Only</v>
      </c>
      <c r="IE17" s="24">
        <v>4</v>
      </c>
      <c r="IF17" s="24" t="s">
        <v>40</v>
      </c>
      <c r="IG17" s="24" t="s">
        <v>42</v>
      </c>
      <c r="IH17" s="24">
        <v>10</v>
      </c>
      <c r="II17" s="24" t="s">
        <v>36</v>
      </c>
    </row>
    <row r="18" spans="1:243" s="25" customFormat="1" ht="54.75" customHeight="1" hidden="1">
      <c r="A18" s="48" t="s">
        <v>43</v>
      </c>
      <c r="B18" s="48"/>
      <c r="C18" s="53"/>
      <c r="D18" s="54"/>
      <c r="E18" s="55" t="s">
        <v>44</v>
      </c>
      <c r="F18" s="56"/>
      <c r="G18" s="57"/>
      <c r="H18" s="58"/>
      <c r="I18" s="58"/>
      <c r="J18" s="58"/>
      <c r="K18" s="59"/>
      <c r="L18" s="60"/>
      <c r="M18" s="61" t="s">
        <v>45</v>
      </c>
      <c r="N18" s="58"/>
      <c r="O18" s="51"/>
      <c r="P18" s="51"/>
      <c r="Q18" s="51"/>
      <c r="R18" s="51"/>
      <c r="S18" s="51"/>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2">
        <f>IF(ISBLANK(F18),0,IF(E18="Excess (+)",ROUND(BA17+(BA17*F18),2),IF(E18="Less (-)",ROUND(BA17+(BA17*F18*(-1)),2),0)))</f>
        <v>0</v>
      </c>
      <c r="BB18" s="63">
        <f>ROUND(BA18,0)</f>
        <v>0</v>
      </c>
      <c r="BC18" s="47" t="str">
        <f>SpellNumber(L18,BB18)</f>
        <v> Zero Only</v>
      </c>
      <c r="IE18" s="26"/>
      <c r="IF18" s="26"/>
      <c r="IG18" s="26"/>
      <c r="IH18" s="26"/>
      <c r="II18" s="26"/>
    </row>
    <row r="19" spans="1:243" s="25" customFormat="1" ht="43.5" customHeight="1">
      <c r="A19" s="48" t="s">
        <v>46</v>
      </c>
      <c r="B19" s="48"/>
      <c r="C19" s="66" t="str">
        <f>SpellNumber($E$2,BB17)</f>
        <v>INR Zero Only</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E19" s="26"/>
      <c r="IF19" s="26"/>
      <c r="IG19" s="26"/>
      <c r="IH19" s="26"/>
      <c r="II19" s="26"/>
    </row>
    <row r="20" ht="15"/>
    <row r="21" ht="15"/>
    <row r="22" ht="15"/>
    <row r="23" ht="15"/>
    <row r="24" ht="15"/>
    <row r="25" ht="15"/>
    <row r="27" ht="15"/>
    <row r="28" ht="15"/>
    <row r="30"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6 L14 L13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2021-06-01T00:55:06Z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