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<sst xmlns="http://schemas.openxmlformats.org/spreadsheetml/2006/main" count="190" uniqueCount="82">
  <si>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</si>
  <si>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</si>
  <si>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</si>
  <si>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</si>
  <si>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</si>
  <si>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</si>
  <si>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</si>
  <si>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</si>
  <si>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</si>
  <si>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</si>
  <si>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</si>
  <si>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</si>
  <si>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</si>
  <si>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</si>
  <si>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</si>
  <si>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</si>
  <si>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</si>
  <si>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</si>
  <si>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</si>
  <si>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</si>
  <si>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</si>
  <si>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</si>
  <si>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</si>
  <si>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</si>
  <si>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</si>
  <si>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</si>
  <si>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</si>
  <si>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</si>
  <si>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</si>
  <si>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</si>
  <si>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</si>
  <si>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</si>
  <si>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</si>
  <si>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</si>
  <si>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</si>
  <si>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</si>
  <si>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</si>
  <si>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</si>
  <si>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</si>
  <si>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</si>
  <si>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</si>
  <si>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</si>
  <si>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</si>
  <si>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</si>
  <si>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</si>
  <si>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</si>
  <si>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</si>
  <si>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</si>
  <si>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</si>
  <si>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</si>
  <si>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</si>
  <si>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</si>
  <si>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</si>
  <si>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</si>
  <si>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</si>
  <si>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</si>
  <si>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ITEM5</t>
  </si>
  <si>
    <t>ITEM6</t>
  </si>
  <si>
    <t>ITEM7</t>
  </si>
  <si>
    <t>ITEM8</t>
  </si>
  <si>
    <t>ITEM9</t>
  </si>
  <si>
    <t>ITEM10</t>
  </si>
  <si>
    <t>Supply &amp; installation of Sitting table of size 1500mm L x 600mm W x 750mm H 
(as per Technical details as given  below)</t>
  </si>
  <si>
    <t>Supply &amp; installation of Wall side work bench of size 1220mm L x 750mm W x 900mm H 
 (as per Technical details as given  below)</t>
  </si>
  <si>
    <r>
      <t xml:space="preserve">Supply &amp; installation of Sitting table of size 1500mm L x 600mm W x 750mm H 
</t>
    </r>
    <r>
      <rPr>
        <sz val="12"/>
        <color indexed="8"/>
        <rFont val="Times New Roman"/>
        <family val="1"/>
      </rPr>
      <t>(as per Technical details as given  below)</t>
    </r>
  </si>
  <si>
    <r>
      <t>Supply &amp; installation of Wall side work bench of size 1830mm L x 750mm W x 900mm H</t>
    </r>
    <r>
      <rPr>
        <b/>
        <sz val="9"/>
        <color indexed="8"/>
        <rFont val="Times New Roman"/>
        <family val="1"/>
      </rPr>
      <t xml:space="preserve"> </t>
    </r>
    <r>
      <rPr>
        <sz val="9"/>
        <color indexed="8"/>
        <rFont val="Times New Roman"/>
        <family val="1"/>
      </rPr>
      <t>(as per Technical details as given  below)</t>
    </r>
  </si>
  <si>
    <r>
      <t xml:space="preserve">Supply &amp; installation of Wall side work bench of size 1220mm L x 750mm W x 900mm H 
 </t>
    </r>
    <r>
      <rPr>
        <sz val="12"/>
        <color indexed="8"/>
        <rFont val="Times New Roman"/>
        <family val="1"/>
      </rPr>
      <t>(as per Technical details as given  below)</t>
    </r>
  </si>
  <si>
    <t>Supply &amp; installation of Island work bench of size 1830mm L x 1500mm W x 900mm H (as per Technical details as given  below)</t>
  </si>
  <si>
    <r>
      <t xml:space="preserve">Supply &amp; installation of Island work bench of size 1830mm L x 1500mm W x 900mm H </t>
    </r>
    <r>
      <rPr>
        <sz val="12"/>
        <color indexed="8"/>
        <rFont val="Times New Roman"/>
        <family val="1"/>
      </rPr>
      <t>(as per Technical details as given  below)</t>
    </r>
  </si>
  <si>
    <r>
      <t xml:space="preserve">Supply &amp; installation of Wall side sink unit of size 600x750x900mm </t>
    </r>
    <r>
      <rPr>
        <sz val="12"/>
        <color indexed="8"/>
        <rFont val="Times New Roman"/>
        <family val="1"/>
      </rPr>
      <t>(as per Technical details as given  below)</t>
    </r>
  </si>
  <si>
    <t>Supply &amp; installation of Wall Chemical Cabinet (WCC1), 1200x380x675  mm (as per Technical details as given  below)</t>
  </si>
  <si>
    <t>Supply &amp; installation of Book shelf/Book cases 4 glass door
(as per Technical details as given  below)</t>
  </si>
  <si>
    <t xml:space="preserve">Supplying and placing Bar Stool. 
(as per Technical details as given  below)
</t>
  </si>
  <si>
    <r>
      <t xml:space="preserve">Supply &amp; installation of Book shelf/Book cases 4 glass door
</t>
    </r>
    <r>
      <rPr>
        <sz val="12"/>
        <color indexed="8"/>
        <rFont val="Times New Roman"/>
        <family val="1"/>
      </rPr>
      <t>(as per Technical details as given  below)</t>
    </r>
  </si>
  <si>
    <r>
      <rPr>
        <b/>
        <sz val="10"/>
        <color indexed="8"/>
        <rFont val="Times New Roman"/>
        <family val="1"/>
      </rPr>
      <t>Supplying and placing Bar Stool.</t>
    </r>
    <r>
      <rPr>
        <sz val="10"/>
        <color indexed="8"/>
        <rFont val="Times New Roman"/>
        <family val="1"/>
      </rPr>
      <t xml:space="preserve"> 
(as per Technical details as given  below)
</t>
    </r>
  </si>
  <si>
    <r>
      <t xml:space="preserve">Supply &amp; installation of Wall Chemical Cabinet (WCC1), 1200x380x675  mm </t>
    </r>
    <r>
      <rPr>
        <sz val="12"/>
        <color indexed="8"/>
        <rFont val="Times New Roman"/>
        <family val="1"/>
      </rPr>
      <t>(as per Technical details as given  below)</t>
    </r>
  </si>
  <si>
    <t>Contract No:  &lt;IISERM(1433) 20/21-Pur &gt;</t>
  </si>
  <si>
    <t>Supply &amp; installation of Wall side work bench of size 1830mm L x 750mm W x 900mm H (as per Technical details as given  below)</t>
  </si>
  <si>
    <t>Supply &amp; installation of Wall side sink unit of size 600x750x900mm (as per Technical details as given  below)</t>
  </si>
  <si>
    <r>
      <rPr>
        <b/>
        <sz val="10"/>
        <color indexed="8"/>
        <rFont val="Times New Roman"/>
        <family val="1"/>
      </rPr>
      <t>Supplying and placing Chairs</t>
    </r>
    <r>
      <rPr>
        <sz val="10"/>
        <color indexed="8"/>
        <rFont val="Times New Roman"/>
        <family val="1"/>
      </rPr>
      <t xml:space="preserve">
(as per Technical details as given  below)
</t>
    </r>
  </si>
  <si>
    <t xml:space="preserve">Supplying and placing Chairs
(as per Technical details as given  below)
</t>
  </si>
  <si>
    <t xml:space="preserve">
Name of Work:&lt; Supply and Installation of  Furniture for Lab  &gt;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</si>
</sst>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2"/>
      <color indexed="8"/>
      <name val="Times New Roman"/>
      <family val="1"/>
    </font>
    <font>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70" zoomScaleNormal="70" zoomScalePageLayoutView="0" workbookViewId="0" topLeftCell="A1">
      <selection activeCell="L13" sqref="A1:BC25"/>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81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76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4" customHeight="1" thickBot="1">
      <c r="A13" s="59">
        <v>1.1</v>
      </c>
      <c r="B13" s="65" t="s">
        <v>64</v>
      </c>
      <c r="C13" s="61" t="s">
        <v>50</v>
      </c>
      <c r="D13" s="66">
        <v>5</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62</v>
      </c>
      <c r="IC13" s="26" t="s">
        <v>50</v>
      </c>
      <c r="ID13" s="26">
        <v>5</v>
      </c>
      <c r="IE13" s="27" t="s">
        <v>36</v>
      </c>
      <c r="IF13" s="27" t="s">
        <v>39</v>
      </c>
      <c r="IG13" s="27" t="s">
        <v>35</v>
      </c>
      <c r="IH13" s="27">
        <v>123.223</v>
      </c>
      <c r="II13" s="27" t="s">
        <v>36</v>
      </c>
    </row>
    <row r="14" spans="1:243" s="26" customFormat="1" ht="43.5" customHeight="1" thickBot="1">
      <c r="A14" s="59">
        <v>1.2</v>
      </c>
      <c r="B14" s="65" t="s">
        <v>65</v>
      </c>
      <c r="C14" s="61" t="s">
        <v>51</v>
      </c>
      <c r="D14" s="66">
        <v>4</v>
      </c>
      <c r="E14" s="67" t="s">
        <v>53</v>
      </c>
      <c r="F14" s="68"/>
      <c r="G14" s="69"/>
      <c r="H14" s="70"/>
      <c r="I14" s="68" t="s">
        <v>37</v>
      </c>
      <c r="J14" s="71">
        <f aca="true" t="shared" si="0" ref="J14:J19">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aca="true" t="shared" si="1" ref="BA14:BA19">D14*M14</f>
        <v>0</v>
      </c>
      <c r="BB14" s="45">
        <f aca="true" t="shared" si="2" ref="BB14:BB19">D14*M14+N14+O14+P14+Q14+R14</f>
        <v>0</v>
      </c>
      <c r="BC14" s="25" t="str">
        <f aca="true" t="shared" si="3" ref="BC14:BC19">SpellNumber(L14,BB14)</f>
        <v>INR Zero Only</v>
      </c>
      <c r="IA14" s="26">
        <v>1.2</v>
      </c>
      <c r="IB14" s="60" t="s">
        <v>77</v>
      </c>
      <c r="IC14" s="26" t="s">
        <v>51</v>
      </c>
      <c r="ID14" s="26">
        <v>4</v>
      </c>
      <c r="IE14" s="27" t="s">
        <v>53</v>
      </c>
      <c r="IF14" s="27"/>
      <c r="IG14" s="27"/>
      <c r="IH14" s="27"/>
      <c r="II14" s="27"/>
    </row>
    <row r="15" spans="1:243" s="26" customFormat="1" ht="47.25" customHeight="1" thickBot="1">
      <c r="A15" s="59">
        <v>1.3</v>
      </c>
      <c r="B15" s="65" t="s">
        <v>66</v>
      </c>
      <c r="C15" s="61" t="s">
        <v>52</v>
      </c>
      <c r="D15" s="66">
        <v>5</v>
      </c>
      <c r="E15" s="67" t="s">
        <v>53</v>
      </c>
      <c r="F15" s="68"/>
      <c r="G15" s="69"/>
      <c r="H15" s="70"/>
      <c r="I15" s="68" t="s">
        <v>37</v>
      </c>
      <c r="J15" s="71">
        <f t="shared" si="0"/>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63</v>
      </c>
      <c r="IC15" s="26" t="s">
        <v>52</v>
      </c>
      <c r="ID15" s="26">
        <v>5</v>
      </c>
      <c r="IE15" s="27" t="s">
        <v>53</v>
      </c>
      <c r="IF15" s="27"/>
      <c r="IG15" s="27"/>
      <c r="IH15" s="27"/>
      <c r="II15" s="27"/>
    </row>
    <row r="16" spans="1:243" s="26" customFormat="1" ht="43.5" customHeight="1" thickBot="1">
      <c r="A16" s="59">
        <v>1.4</v>
      </c>
      <c r="B16" s="65" t="s">
        <v>68</v>
      </c>
      <c r="C16" s="61" t="s">
        <v>55</v>
      </c>
      <c r="D16" s="66">
        <v>4</v>
      </c>
      <c r="E16" s="67" t="s">
        <v>53</v>
      </c>
      <c r="F16" s="68"/>
      <c r="G16" s="69"/>
      <c r="H16" s="70"/>
      <c r="I16" s="68" t="s">
        <v>37</v>
      </c>
      <c r="J16" s="71">
        <f t="shared" si="0"/>
        <v>1</v>
      </c>
      <c r="K16" s="69" t="s">
        <v>38</v>
      </c>
      <c r="L16" s="69"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67</v>
      </c>
      <c r="IC16" s="26" t="s">
        <v>55</v>
      </c>
      <c r="ID16" s="26">
        <v>4</v>
      </c>
      <c r="IE16" s="27" t="s">
        <v>53</v>
      </c>
      <c r="IF16" s="27"/>
      <c r="IG16" s="27"/>
      <c r="IH16" s="27"/>
      <c r="II16" s="27"/>
    </row>
    <row r="17" spans="1:243" s="26" customFormat="1" ht="45" customHeight="1" thickBot="1">
      <c r="A17" s="59">
        <v>1.5</v>
      </c>
      <c r="B17" s="65" t="s">
        <v>69</v>
      </c>
      <c r="C17" s="61" t="s">
        <v>56</v>
      </c>
      <c r="D17" s="66">
        <v>1</v>
      </c>
      <c r="E17" s="67" t="s">
        <v>53</v>
      </c>
      <c r="F17" s="68"/>
      <c r="G17" s="69"/>
      <c r="H17" s="70"/>
      <c r="I17" s="68" t="s">
        <v>37</v>
      </c>
      <c r="J17" s="71">
        <f t="shared" si="0"/>
        <v>1</v>
      </c>
      <c r="K17" s="69" t="s">
        <v>38</v>
      </c>
      <c r="L17" s="69"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78</v>
      </c>
      <c r="IC17" s="26" t="s">
        <v>56</v>
      </c>
      <c r="ID17" s="26">
        <v>1</v>
      </c>
      <c r="IE17" s="27" t="s">
        <v>53</v>
      </c>
      <c r="IF17" s="27"/>
      <c r="IG17" s="27"/>
      <c r="IH17" s="27"/>
      <c r="II17" s="27"/>
    </row>
    <row r="18" spans="1:243" s="26" customFormat="1" ht="42" customHeight="1" thickBot="1">
      <c r="A18" s="59">
        <v>1.6</v>
      </c>
      <c r="B18" s="65" t="s">
        <v>75</v>
      </c>
      <c r="C18" s="61" t="s">
        <v>57</v>
      </c>
      <c r="D18" s="66">
        <v>7</v>
      </c>
      <c r="E18" s="67" t="s">
        <v>53</v>
      </c>
      <c r="F18" s="68"/>
      <c r="G18" s="69"/>
      <c r="H18" s="70"/>
      <c r="I18" s="68" t="s">
        <v>37</v>
      </c>
      <c r="J18" s="71">
        <f t="shared" si="0"/>
        <v>1</v>
      </c>
      <c r="K18" s="69" t="s">
        <v>38</v>
      </c>
      <c r="L18" s="69"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70</v>
      </c>
      <c r="IC18" s="26" t="s">
        <v>57</v>
      </c>
      <c r="ID18" s="26">
        <v>7</v>
      </c>
      <c r="IE18" s="27" t="s">
        <v>53</v>
      </c>
      <c r="IF18" s="27"/>
      <c r="IG18" s="27"/>
      <c r="IH18" s="27"/>
      <c r="II18" s="27"/>
    </row>
    <row r="19" spans="1:243" s="26" customFormat="1" ht="44.25" customHeight="1" thickBot="1">
      <c r="A19" s="59">
        <v>1.7</v>
      </c>
      <c r="B19" s="65" t="s">
        <v>73</v>
      </c>
      <c r="C19" s="61" t="s">
        <v>58</v>
      </c>
      <c r="D19" s="66">
        <v>1</v>
      </c>
      <c r="E19" s="67" t="s">
        <v>53</v>
      </c>
      <c r="F19" s="68"/>
      <c r="G19" s="69"/>
      <c r="H19" s="70"/>
      <c r="I19" s="68" t="s">
        <v>37</v>
      </c>
      <c r="J19" s="71">
        <f t="shared" si="0"/>
        <v>1</v>
      </c>
      <c r="K19" s="69" t="s">
        <v>38</v>
      </c>
      <c r="L19" s="69"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71</v>
      </c>
      <c r="IC19" s="26" t="s">
        <v>58</v>
      </c>
      <c r="ID19" s="26">
        <v>1</v>
      </c>
      <c r="IE19" s="27" t="s">
        <v>53</v>
      </c>
      <c r="IF19" s="27"/>
      <c r="IG19" s="27"/>
      <c r="IH19" s="27"/>
      <c r="II19" s="27"/>
    </row>
    <row r="20" spans="1:243" s="26" customFormat="1" ht="36" customHeight="1" thickBot="1">
      <c r="A20" s="59">
        <v>1.8</v>
      </c>
      <c r="B20" s="64" t="s">
        <v>74</v>
      </c>
      <c r="C20" s="61" t="s">
        <v>59</v>
      </c>
      <c r="D20" s="66">
        <v>12</v>
      </c>
      <c r="E20" s="67" t="s">
        <v>53</v>
      </c>
      <c r="F20" s="68"/>
      <c r="G20" s="69"/>
      <c r="H20" s="70"/>
      <c r="I20" s="68" t="s">
        <v>37</v>
      </c>
      <c r="J20" s="71">
        <f>IF(I20="Less(-)",-1,1)</f>
        <v>1</v>
      </c>
      <c r="K20" s="69" t="s">
        <v>38</v>
      </c>
      <c r="L20" s="69"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D20*M20</f>
        <v>0</v>
      </c>
      <c r="BB20" s="45">
        <f>D20*M20+N20+O20+P20+Q20+R20</f>
        <v>0</v>
      </c>
      <c r="BC20" s="25" t="str">
        <f>SpellNumber(L20,BB20)</f>
        <v>INR Zero Only</v>
      </c>
      <c r="IA20" s="26">
        <v>1.8</v>
      </c>
      <c r="IB20" s="60" t="s">
        <v>72</v>
      </c>
      <c r="IC20" s="26" t="s">
        <v>59</v>
      </c>
      <c r="ID20" s="26">
        <v>12</v>
      </c>
      <c r="IE20" s="27" t="s">
        <v>53</v>
      </c>
      <c r="IF20" s="27"/>
      <c r="IG20" s="27"/>
      <c r="IH20" s="27"/>
      <c r="II20" s="27"/>
    </row>
    <row r="21" spans="1:243" s="26" customFormat="1" ht="33" customHeight="1" thickBot="1">
      <c r="A21" s="59">
        <v>1.9</v>
      </c>
      <c r="B21" s="64" t="s">
        <v>79</v>
      </c>
      <c r="C21" s="61" t="s">
        <v>60</v>
      </c>
      <c r="D21" s="66">
        <v>12</v>
      </c>
      <c r="E21" s="67" t="s">
        <v>53</v>
      </c>
      <c r="F21" s="68"/>
      <c r="G21" s="69"/>
      <c r="H21" s="70"/>
      <c r="I21" s="68" t="s">
        <v>37</v>
      </c>
      <c r="J21" s="71">
        <f>IF(I21="Less(-)",-1,1)</f>
        <v>1</v>
      </c>
      <c r="K21" s="69" t="s">
        <v>38</v>
      </c>
      <c r="L21" s="69"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D21*M21</f>
        <v>0</v>
      </c>
      <c r="BB21" s="45">
        <f>D21*M21+N21+O21+P21+Q21+R21</f>
        <v>0</v>
      </c>
      <c r="BC21" s="25" t="str">
        <f>SpellNumber(L21,BB21)</f>
        <v>INR Zero Only</v>
      </c>
      <c r="IA21" s="26">
        <v>1.9</v>
      </c>
      <c r="IB21" s="60" t="s">
        <v>80</v>
      </c>
      <c r="IC21" s="26" t="s">
        <v>60</v>
      </c>
      <c r="ID21" s="26">
        <v>12</v>
      </c>
      <c r="IE21" s="27" t="s">
        <v>53</v>
      </c>
      <c r="IF21" s="27"/>
      <c r="IG21" s="27"/>
      <c r="IH21" s="27"/>
      <c r="II21" s="27"/>
    </row>
    <row r="22" spans="1:243" s="26" customFormat="1" ht="33" customHeight="1" thickBot="1">
      <c r="A22" s="59">
        <v>2</v>
      </c>
      <c r="B22" s="64" t="s">
        <v>54</v>
      </c>
      <c r="C22" s="61" t="s">
        <v>61</v>
      </c>
      <c r="D22" s="66">
        <v>1</v>
      </c>
      <c r="E22" s="67" t="s">
        <v>53</v>
      </c>
      <c r="F22" s="68"/>
      <c r="G22" s="69"/>
      <c r="H22" s="70"/>
      <c r="I22" s="68" t="s">
        <v>37</v>
      </c>
      <c r="J22" s="71">
        <f>IF(I22="Less(-)",-1,1)</f>
        <v>1</v>
      </c>
      <c r="K22" s="69" t="s">
        <v>38</v>
      </c>
      <c r="L22" s="69"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D22*M22</f>
        <v>0</v>
      </c>
      <c r="BB22" s="45">
        <f>D22*M22+N22+O22+P22+Q22+R22</f>
        <v>0</v>
      </c>
      <c r="BC22" s="25" t="str">
        <f>SpellNumber(L22,BB22)</f>
        <v>INR Zero Only</v>
      </c>
      <c r="IA22" s="26">
        <v>2</v>
      </c>
      <c r="IB22" s="60" t="s">
        <v>54</v>
      </c>
      <c r="IC22" s="26" t="s">
        <v>61</v>
      </c>
      <c r="ID22" s="26">
        <v>1</v>
      </c>
      <c r="IE22" s="27" t="s">
        <v>53</v>
      </c>
      <c r="IF22" s="27"/>
      <c r="IG22" s="27"/>
      <c r="IH22" s="27"/>
      <c r="II22" s="27"/>
    </row>
    <row r="23" spans="1:243" s="26" customFormat="1" ht="24.75" customHeight="1">
      <c r="A23" s="28" t="s">
        <v>41</v>
      </c>
      <c r="B23" s="63"/>
      <c r="C23" s="30"/>
      <c r="D23" s="56"/>
      <c r="E23" s="46"/>
      <c r="F23" s="46"/>
      <c r="G23" s="46"/>
      <c r="H23" s="47"/>
      <c r="I23" s="47"/>
      <c r="J23" s="47"/>
      <c r="K23" s="47"/>
      <c r="L23" s="48"/>
      <c r="BA23" s="49">
        <f>SUM(BA13:BA22)</f>
        <v>0</v>
      </c>
      <c r="BB23" s="49">
        <f>SUM(BB13:BB22)</f>
        <v>0</v>
      </c>
      <c r="BC23" s="25" t="str">
        <f>SpellNumber($E$2,BB23)</f>
        <v>INR Zero Only</v>
      </c>
      <c r="IE23" s="27">
        <v>4</v>
      </c>
      <c r="IF23" s="27" t="s">
        <v>40</v>
      </c>
      <c r="IG23" s="27" t="s">
        <v>42</v>
      </c>
      <c r="IH23" s="27">
        <v>10</v>
      </c>
      <c r="II23" s="27" t="s">
        <v>36</v>
      </c>
    </row>
    <row r="24" spans="1:243" s="38" customFormat="1" ht="54.75" customHeight="1" hidden="1">
      <c r="A24" s="29" t="s">
        <v>43</v>
      </c>
      <c r="B24" s="31"/>
      <c r="C24" s="32"/>
      <c r="D24" s="57"/>
      <c r="E24" s="43" t="s">
        <v>44</v>
      </c>
      <c r="F24" s="44"/>
      <c r="G24" s="33"/>
      <c r="H24" s="34"/>
      <c r="I24" s="34"/>
      <c r="J24" s="34"/>
      <c r="K24" s="35"/>
      <c r="L24" s="36"/>
      <c r="M24" s="37" t="s">
        <v>45</v>
      </c>
      <c r="O24" s="26"/>
      <c r="P24" s="26"/>
      <c r="Q24" s="26"/>
      <c r="R24" s="26"/>
      <c r="S24" s="26"/>
      <c r="BA24" s="39">
        <f>IF(ISBLANK(F24),0,IF(E24="Excess (+)",ROUND(BA23+(BA23*F24),2),IF(E24="Less (-)",ROUND(BA23+(BA23*F24*(-1)),2),0)))</f>
        <v>0</v>
      </c>
      <c r="BB24" s="40">
        <f>ROUND(BA24,0)</f>
        <v>0</v>
      </c>
      <c r="BC24" s="41" t="str">
        <f>SpellNumber(L24,BB24)</f>
        <v> Zero Only</v>
      </c>
      <c r="IE24" s="42"/>
      <c r="IF24" s="42"/>
      <c r="IG24" s="42"/>
      <c r="IH24" s="42"/>
      <c r="II24" s="42"/>
    </row>
    <row r="25" spans="1:243" s="38" customFormat="1" ht="43.5" customHeight="1">
      <c r="A25" s="28" t="s">
        <v>46</v>
      </c>
      <c r="B25" s="28"/>
      <c r="C25" s="73" t="str">
        <f>SpellNumber($E$2,BB23)</f>
        <v>INR Zero Only</v>
      </c>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IE25" s="42"/>
      <c r="IF25" s="42"/>
      <c r="IG25" s="42"/>
      <c r="IH25" s="42"/>
      <c r="II25" s="42"/>
    </row>
    <row r="26" ht="15"/>
    <row r="28" ht="15"/>
    <row r="30" ht="15"/>
    <row r="31" ht="15"/>
    <row r="32" ht="15"/>
    <row r="33" ht="15"/>
    <row r="34" ht="15"/>
    <row r="35" ht="15"/>
    <row r="36" ht="15"/>
    <row r="37" ht="15"/>
    <row r="38" ht="15"/>
    <row r="39" ht="15"/>
    <row r="40" ht="15"/>
    <row r="41" ht="15"/>
  </sheetData>
  <sheetProtection password="E491" sheet="1"/>
  <mergeCells count="8">
    <mergeCell ref="A9:BC9"/>
    <mergeCell ref="C25:BC25"/>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type="list" allowBlank="1" showInputMessage="1" showErrorMessage="1" sqref="L20 L13 L14 L15 L16 L17 L18 L19 L22 L21">
      <formula1>"INR"</formula1>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decimal" allowBlank="1" showInputMessage="1" showErrorMessage="1" promptTitle="Quantity" prompt="Please enter the Quantity for this item. " errorTitle="Invalid Entry" error="Only Numeric Values are allowed. " sqref="F13:F22">
      <formula1>0</formula1>
      <formula2>999999999999999</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2021-03-02T10:52:07Z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