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19410" windowHeight="769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<sst xmlns="http://schemas.openxmlformats.org/spreadsheetml/2006/main" count="127" uniqueCount="59">
  <si>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</si>
  <si>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</si>
  <si>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</si>
  <si>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</si>
  <si>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</si>
  <si>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</si>
  <si>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</si>
  <si>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</si>
  <si>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</si>
  <si>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</si>
  <si>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</si>
  <si>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</si>
  <si>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</si>
  <si>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</si>
  <si>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</si>
  <si>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</si>
  <si>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</si>
  <si>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</si>
  <si>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</si>
  <si>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</si>
  <si>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</si>
  <si>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</si>
  <si>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</si>
  <si>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</si>
  <si>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</si>
  <si>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</si>
  <si>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</si>
  <si>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</si>
  <si>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</si>
  <si>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</si>
  <si>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</si>
  <si>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</si>
  <si>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</si>
  <si>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</si>
  <si>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</si>
  <si>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</si>
  <si>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</si>
  <si>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</si>
  <si>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</si>
  <si>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</si>
  <si>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</si>
  <si>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</si>
  <si>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</si>
  <si>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</si>
  <si>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</si>
  <si>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</si>
  <si>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</si>
  <si>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</si>
  <si>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</si>
  <si>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</si>
  <si>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</si>
  <si>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</si>
  <si>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ITEM3</t>
  </si>
  <si>
    <t xml:space="preserve">Nos </t>
  </si>
  <si>
    <t>Contract No:  &lt;IISERM(1408) 20/21-Pur &gt;</t>
  </si>
  <si>
    <t xml:space="preserve">
Name of Work:&lt;E-TENDER FOR AUCTION/SALE OF SCARP MATERIAL &gt;
 </t>
  </si>
  <si>
    <t>AUCTION/SALE OF SCARP MATERIAL 
(All the Listed items shall be auctioned in One SIngle Lot)</t>
  </si>
  <si>
    <t>Any other details if any (A)</t>
  </si>
  <si>
    <t>Any other detiails if any (B)</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</si>
</sst>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81">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0" fontId="26"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8"/>
  <sheetViews>
    <sheetView showGridLines="0" zoomScale="70" zoomScaleNormal="70" zoomScalePageLayoutView="0" workbookViewId="0" topLeftCell="A1">
      <selection activeCell="B15" sqref="B15"/>
    </sheetView>
  </sheetViews>
  <sheetFormatPr defaultColWidth="9.140625" defaultRowHeight="15"/>
  <cols>
    <col min="1" max="1" width="12.7109375" style="1" customWidth="1"/>
    <col min="2" max="2" width="60.71093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5" t="s">
        <v>48</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24" customHeight="1">
      <c r="A5" s="76" t="s">
        <v>55</v>
      </c>
      <c r="B5" s="76"/>
      <c r="C5" s="76"/>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IE5" s="10"/>
      <c r="IF5" s="10"/>
      <c r="IG5" s="10"/>
      <c r="IH5" s="10"/>
      <c r="II5" s="10"/>
    </row>
    <row r="6" spans="1:243" s="9" customFormat="1" ht="30" customHeight="1">
      <c r="A6" s="75" t="s">
        <v>54</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7" t="s">
        <v>6</v>
      </c>
      <c r="B7" s="77"/>
      <c r="C7" s="77"/>
      <c r="D7" s="77"/>
      <c r="E7" s="77"/>
      <c r="F7" s="77"/>
      <c r="G7" s="77"/>
      <c r="H7" s="77"/>
      <c r="I7" s="77"/>
      <c r="J7" s="77"/>
      <c r="K7" s="77"/>
      <c r="L7" s="77"/>
      <c r="M7" s="77"/>
      <c r="N7" s="77"/>
      <c r="O7" s="77"/>
      <c r="P7" s="77"/>
      <c r="Q7" s="77"/>
      <c r="R7" s="77"/>
      <c r="S7" s="77"/>
      <c r="T7" s="77"/>
      <c r="U7" s="77"/>
      <c r="V7" s="77"/>
      <c r="W7" s="77"/>
      <c r="X7" s="77"/>
      <c r="Y7" s="77"/>
      <c r="Z7" s="77"/>
      <c r="AA7" s="77"/>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IE7" s="10"/>
      <c r="IF7" s="10"/>
      <c r="IG7" s="10"/>
      <c r="IH7" s="10"/>
      <c r="II7" s="10"/>
    </row>
    <row r="8" spans="1:243" s="12" customFormat="1" ht="33.75" customHeight="1">
      <c r="A8" s="11" t="s">
        <v>7</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65" t="s">
        <v>56</v>
      </c>
      <c r="C13" s="61" t="s">
        <v>50</v>
      </c>
      <c r="D13" s="66">
        <v>1</v>
      </c>
      <c r="E13" s="67" t="s">
        <v>36</v>
      </c>
      <c r="F13" s="68"/>
      <c r="G13" s="69"/>
      <c r="H13" s="70"/>
      <c r="I13" s="68" t="s">
        <v>37</v>
      </c>
      <c r="J13" s="71">
        <f>IF(I13="Less(-)",-1,1)</f>
        <v>1</v>
      </c>
      <c r="K13" s="69" t="s">
        <v>38</v>
      </c>
      <c r="L13" s="69"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56</v>
      </c>
      <c r="IC13" s="26" t="s">
        <v>50</v>
      </c>
      <c r="ID13" s="26">
        <v>1</v>
      </c>
      <c r="IE13" s="27" t="s">
        <v>36</v>
      </c>
      <c r="IF13" s="27" t="s">
        <v>39</v>
      </c>
      <c r="IG13" s="27" t="s">
        <v>35</v>
      </c>
      <c r="IH13" s="27">
        <v>123.223</v>
      </c>
      <c r="II13" s="27" t="s">
        <v>36</v>
      </c>
    </row>
    <row r="14" spans="1:243" s="26" customFormat="1" ht="33" customHeight="1" thickBot="1">
      <c r="A14" s="59">
        <v>1.2</v>
      </c>
      <c r="B14" s="64" t="s">
        <v>57</v>
      </c>
      <c r="C14" s="61" t="s">
        <v>51</v>
      </c>
      <c r="D14" s="66">
        <v>1</v>
      </c>
      <c r="E14" s="67" t="s">
        <v>53</v>
      </c>
      <c r="F14" s="68"/>
      <c r="G14" s="69"/>
      <c r="H14" s="70"/>
      <c r="I14" s="68" t="s">
        <v>37</v>
      </c>
      <c r="J14" s="71">
        <f>IF(I14="Less(-)",-1,1)</f>
        <v>1</v>
      </c>
      <c r="K14" s="69" t="s">
        <v>38</v>
      </c>
      <c r="L14" s="69"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57</v>
      </c>
      <c r="IC14" s="26" t="s">
        <v>51</v>
      </c>
      <c r="ID14" s="26">
        <v>1</v>
      </c>
      <c r="IE14" s="27" t="s">
        <v>53</v>
      </c>
      <c r="IF14" s="27"/>
      <c r="IG14" s="27"/>
      <c r="IH14" s="27"/>
      <c r="II14" s="27"/>
    </row>
    <row r="15" spans="1:243" s="26" customFormat="1" ht="33" customHeight="1" thickBot="1">
      <c r="A15" s="59">
        <v>1.3</v>
      </c>
      <c r="B15" s="64" t="s">
        <v>58</v>
      </c>
      <c r="C15" s="61" t="s">
        <v>52</v>
      </c>
      <c r="D15" s="66">
        <v>1</v>
      </c>
      <c r="E15" s="67" t="s">
        <v>53</v>
      </c>
      <c r="F15" s="68"/>
      <c r="G15" s="69"/>
      <c r="H15" s="70"/>
      <c r="I15" s="68" t="s">
        <v>37</v>
      </c>
      <c r="J15" s="71">
        <f>IF(I15="Less(-)",-1,1)</f>
        <v>1</v>
      </c>
      <c r="K15" s="69" t="s">
        <v>38</v>
      </c>
      <c r="L15" s="69"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58</v>
      </c>
      <c r="IC15" s="26" t="s">
        <v>52</v>
      </c>
      <c r="ID15" s="26">
        <v>1</v>
      </c>
      <c r="IE15" s="27" t="s">
        <v>53</v>
      </c>
      <c r="IF15" s="27"/>
      <c r="IG15" s="27"/>
      <c r="IH15" s="27"/>
      <c r="II15" s="27"/>
    </row>
    <row r="16" spans="1:243" s="26" customFormat="1" ht="24.75" customHeight="1">
      <c r="A16" s="28" t="s">
        <v>41</v>
      </c>
      <c r="B16" s="63"/>
      <c r="C16" s="30"/>
      <c r="D16" s="56"/>
      <c r="E16" s="46"/>
      <c r="F16" s="46"/>
      <c r="G16" s="46"/>
      <c r="H16" s="47"/>
      <c r="I16" s="47"/>
      <c r="J16" s="47"/>
      <c r="K16" s="47"/>
      <c r="L16" s="48"/>
      <c r="BA16" s="49">
        <f>SUM(BA13:BA15)</f>
        <v>0</v>
      </c>
      <c r="BB16" s="49">
        <f>SUM(BB13:BB15)</f>
        <v>0</v>
      </c>
      <c r="BC16" s="25" t="str">
        <f>SpellNumber($E$2,BB16)</f>
        <v>INR Zero Only</v>
      </c>
      <c r="IE16" s="27">
        <v>4</v>
      </c>
      <c r="IF16" s="27" t="s">
        <v>40</v>
      </c>
      <c r="IG16" s="27" t="s">
        <v>42</v>
      </c>
      <c r="IH16" s="27">
        <v>10</v>
      </c>
      <c r="II16" s="27" t="s">
        <v>36</v>
      </c>
    </row>
    <row r="17" spans="1:243" s="38" customFormat="1" ht="54.75" customHeight="1" hidden="1">
      <c r="A17" s="29" t="s">
        <v>43</v>
      </c>
      <c r="B17" s="31"/>
      <c r="C17" s="32"/>
      <c r="D17" s="57"/>
      <c r="E17" s="43" t="s">
        <v>44</v>
      </c>
      <c r="F17" s="44"/>
      <c r="G17" s="33"/>
      <c r="H17" s="34"/>
      <c r="I17" s="34"/>
      <c r="J17" s="34"/>
      <c r="K17" s="35"/>
      <c r="L17" s="36"/>
      <c r="M17" s="37" t="s">
        <v>45</v>
      </c>
      <c r="O17" s="26"/>
      <c r="P17" s="26"/>
      <c r="Q17" s="26"/>
      <c r="R17" s="26"/>
      <c r="S17" s="26"/>
      <c r="BA17" s="39">
        <f>IF(ISBLANK(F17),0,IF(E17="Excess (+)",ROUND(BA16+(BA16*F17),2),IF(E17="Less (-)",ROUND(BA16+(BA16*F17*(-1)),2),0)))</f>
        <v>0</v>
      </c>
      <c r="BB17" s="40">
        <f>ROUND(BA17,0)</f>
        <v>0</v>
      </c>
      <c r="BC17" s="41" t="str">
        <f>SpellNumber(L17,BB17)</f>
        <v> Zero Only</v>
      </c>
      <c r="IE17" s="42"/>
      <c r="IF17" s="42"/>
      <c r="IG17" s="42"/>
      <c r="IH17" s="42"/>
      <c r="II17" s="42"/>
    </row>
    <row r="18" spans="1:243" s="38" customFormat="1" ht="43.5" customHeight="1">
      <c r="A18" s="28" t="s">
        <v>46</v>
      </c>
      <c r="B18" s="28"/>
      <c r="C18" s="73" t="str">
        <f>SpellNumber($E$2,BB16)</f>
        <v>INR Zero Only</v>
      </c>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E18" s="42"/>
      <c r="IF18" s="42"/>
      <c r="IG18" s="42"/>
      <c r="IH18" s="42"/>
      <c r="II18" s="42"/>
    </row>
  </sheetData>
  <sheetProtection password="E491" sheet="1"/>
  <mergeCells count="8">
    <mergeCell ref="A9:BC9"/>
    <mergeCell ref="C18:BC18"/>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7">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7">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15">
      <formula1>0</formula1>
      <formula2>999999999999999</formula2>
    </dataValidation>
    <dataValidation type="list" allowBlank="1" showInputMessage="1" showErrorMessage="1" sqref="L13 L15 L14">
      <formula1>"INR"</formula1>
    </dataValidation>
    <dataValidation allowBlank="1" showInputMessage="1" showErrorMessage="1" promptTitle="Addition / Deduction" prompt="Please Choose the correct One" sqref="J13:J15">
      <formula1>0</formula1>
      <formula2>0</formula2>
    </dataValidation>
    <dataValidation type="list" showErrorMessage="1" sqref="I13:I15">
      <formula1>"Excess(+),Less(-)"</formula1>
      <formula2>0</formula2>
    </dataValidation>
    <dataValidation allowBlank="1" showInputMessage="1" showErrorMessage="1" promptTitle="Itemcode/Make" prompt="Please enter text" sqref="C13:C15">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5">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5">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5">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5">
      <formula1>0</formula1>
      <formula2>999999999999999</formula2>
    </dataValidation>
    <dataValidation allowBlank="1" showInputMessage="1" showErrorMessage="1" promptTitle="Units" prompt="Please enter Units in text" sqref="E13:E15">
      <formula1>0</formula1>
      <formula2>0</formula2>
    </dataValidation>
    <dataValidation type="decimal" allowBlank="1" showInputMessage="1" showErrorMessage="1" promptTitle="Quantity" prompt="Please enter the Quantity for this item. " errorTitle="Invalid Entry" error="Only Numeric Values are allowed. " sqref="F13:F15">
      <formula1>0</formula1>
      <formula2>999999999999999</formula2>
    </dataValidation>
    <dataValidation type="list" allowBlank="1" showErrorMessage="1" sqref="K13:K15">
      <formula1>"Partial Conversion,Full Conversion"</formula1>
      <formula2>0</formula2>
    </dataValidation>
    <dataValidation type="decimal" allowBlank="1" showErrorMessage="1" errorTitle="Invalid Entry" error="Only Numeric Values are allowed. " sqref="A13:A15">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9" t="s">
        <v>47</v>
      </c>
      <c r="F6" s="79"/>
      <c r="G6" s="79"/>
      <c r="H6" s="79"/>
      <c r="I6" s="79"/>
      <c r="J6" s="79"/>
      <c r="K6" s="79"/>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2020-11-12T05:39:46Z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