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<sst xmlns="http://schemas.openxmlformats.org/spreadsheetml/2006/main" count="421" uniqueCount="120">
  <si>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</si>
  <si>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</si>
  <si>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</si>
  <si>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</si>
  <si>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</si>
  <si>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</si>
  <si>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</si>
  <si>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</si>
  <si>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</si>
  <si>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</si>
  <si>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</si>
  <si>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</si>
  <si>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</si>
  <si>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</si>
  <si>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</si>
  <si>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</si>
  <si>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</si>
  <si>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</si>
  <si>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</si>
  <si>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</si>
  <si>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</si>
  <si>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</si>
  <si>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</si>
  <si>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</si>
  <si>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</si>
  <si>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</si>
  <si>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</si>
  <si>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Any Other Taxes/Duties/Levies</t>
  </si>
  <si>
    <t>IIIrd Party  Inspection Charges @0.34%+Service Tax</t>
  </si>
  <si>
    <t xml:space="preserve">Less for Cenvat Credit,if any respect of Supplies Under full Excise Duty Category </t>
  </si>
  <si>
    <t>TOTAL AMOUNT  Without Taxes</t>
  </si>
  <si>
    <t>TOTAL AMOUNT  With Taxes</t>
  </si>
  <si>
    <t>TOTAL AMOUNT In Words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</si>
  <si>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</si>
  <si>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</si>
  <si>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</si>
  <si>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</si>
  <si>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</si>
  <si>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</si>
  <si>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</si>
  <si>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</si>
  <si>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</si>
  <si>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</si>
  <si>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</si>
  <si>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</si>
  <si>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</si>
  <si>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Other Charges- If any</t>
  </si>
  <si>
    <t>item1</t>
  </si>
  <si>
    <t>item2</t>
  </si>
  <si>
    <t>item3</t>
  </si>
  <si>
    <t>item4</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</si>
  <si>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</si>
  <si>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</si>
  <si>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</si>
  <si>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</si>
  <si>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</si>
  <si>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</si>
  <si>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</si>
  <si>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</si>
  <si>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</si>
  <si>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</si>
  <si>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</si>
  <si>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</si>
  <si>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</si>
  <si>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</si>
  <si>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</si>
  <si>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</si>
  <si>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</si>
  <si>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</si>
  <si>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</si>
  <si>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</si>
  <si>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</si>
  <si>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</si>
  <si>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</si>
  <si>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</si>
  <si>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</si>
  <si>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</si>
  <si>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</si>
  <si>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</si>
  <si>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</si>
  <si>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</si>
  <si>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</si>
  <si>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Name of Work: &lt;Contract for providing Security and Manpower&gt;</t>
  </si>
  <si>
    <t>Contract No:  &lt;E-Tender No. IISER M/Security &amp; Manpower/2020&gt;</t>
  </si>
  <si>
    <t>Minimum Wages Per Month for Unskilled Person</t>
  </si>
  <si>
    <t>ESI Contribution Per Month for Unskilled Person</t>
  </si>
  <si>
    <t>EPF Contribution Per Month for Unskilled Person</t>
  </si>
  <si>
    <t xml:space="preserve">Towards Leave Relief Weekly office for Unskilled Person </t>
  </si>
  <si>
    <t>Service/Adminstrative Charges Per Month for Unskilled Person</t>
  </si>
  <si>
    <t>Total Per Month for Unskilled Person</t>
  </si>
  <si>
    <t>Minimum Wages Per Month for  Semi skilled Person</t>
  </si>
  <si>
    <t>ESI Contribution Per Month for  Semi skilled Person</t>
  </si>
  <si>
    <t>EPF Contribution Per Month for Semi skilled Person</t>
  </si>
  <si>
    <t xml:space="preserve">Towards Leave Relief Weekly office for Semi skilled Person </t>
  </si>
  <si>
    <t>Service/Adminstrative Charges Per Month for Semi skilled Person</t>
  </si>
  <si>
    <t>Total Per Month for Semi skilled Person</t>
  </si>
  <si>
    <t>Minimum Wages Per Month for   skilled Person</t>
  </si>
  <si>
    <t>ESI Contribution Per Month for   skilled Person</t>
  </si>
  <si>
    <t>EPF Contribution Per Month for  skilled Person</t>
  </si>
  <si>
    <t xml:space="preserve">Towards Leave Relief Weekly office for  skilled Person </t>
  </si>
  <si>
    <t>Service/Adminstrative Charges Per Month for  skilled Person</t>
  </si>
  <si>
    <t>Total Per Month for  skilled Person</t>
  </si>
  <si>
    <t>Minimum Wages Per Month for  highly skilled Person</t>
  </si>
  <si>
    <t>ESI Contribution Per Month for   highly skilled Person</t>
  </si>
  <si>
    <t>EPF Contribution Per Month for   highly skilled Person</t>
  </si>
  <si>
    <t xml:space="preserve">Towards Leave Relief Weekly office for   highly skilled Person </t>
  </si>
  <si>
    <t>Service/Adminstrative Charges Per Month for  highly skilled Person</t>
  </si>
  <si>
    <t>Total Per Month for   highly skilled Person</t>
  </si>
  <si>
    <t xml:space="preserve">Minimum Wages Per Month for  Seurity Guard </t>
  </si>
  <si>
    <t>ESI Contribution Per Month for  Seurity Guard</t>
  </si>
  <si>
    <t>EPF Contribution Per Month for   Seurity Guard</t>
  </si>
  <si>
    <t>Towards Leave Relief Weekly office for  Seurity Guard</t>
  </si>
  <si>
    <t>Service/Adminstrative Charges Per Month for  Seurity Guard</t>
  </si>
  <si>
    <t>Total Per Month for   Seurity Guard</t>
  </si>
  <si>
    <t xml:space="preserve">Minimum Wages Per Month for  Seurity Supervisor </t>
  </si>
  <si>
    <t>ESI Contribution Per Month for  Seurity Supervisor</t>
  </si>
  <si>
    <t>EPF Contribution Per Month for   Seurity Supervisor</t>
  </si>
  <si>
    <t>Towards Leave Relief Weekly office for  Seurity Supervisor</t>
  </si>
  <si>
    <t>Service/Adminstrative Charges Per Month for  Seurity Supervisor</t>
  </si>
  <si>
    <t>Total Per Month for   Seurity Supervisor</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</si>
</sst>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Arial"/>
      <family val="2"/>
    </font>
    <font>
      <sz val="18"/>
      <name val="Calibri"/>
      <family val="2"/>
    </font>
    <font>
      <sz val="18"/>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Arial"/>
      <family val="2"/>
    </font>
    <font>
      <sz val="18"/>
      <color rgb="FF00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style="thin">
        <color indexed="8"/>
      </left>
      <right>
        <color indexed="63"/>
      </right>
      <top>
        <color indexed="63"/>
      </top>
      <bottom style="thin">
        <color indexed="8"/>
      </bottom>
    </border>
    <border>
      <left>
        <color indexed="63"/>
      </left>
      <right style="thin"/>
      <top style="thin"/>
      <bottom style="thin"/>
    </border>
    <border>
      <left style="thin">
        <color indexed="8"/>
      </left>
      <right>
        <color indexed="63"/>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4" borderId="11" xfId="59" applyNumberFormat="1" applyFont="1" applyFill="1" applyBorder="1" applyAlignment="1" applyProtection="1">
      <alignment vertical="center" wrapText="1"/>
      <protection locked="0"/>
    </xf>
    <xf numFmtId="0" fontId="18" fillId="34"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4" borderId="20" xfId="55" applyNumberFormat="1" applyFont="1" applyFill="1" applyBorder="1" applyAlignment="1" applyProtection="1">
      <alignment horizontal="right" vertical="top"/>
      <protection locked="0"/>
    </xf>
    <xf numFmtId="2" fontId="7" fillId="0" borderId="20" xfId="59" applyNumberFormat="1" applyFont="1" applyFill="1" applyBorder="1" applyAlignment="1">
      <alignment horizontal="right" vertical="top"/>
      <protection/>
    </xf>
    <xf numFmtId="0" fontId="7" fillId="35" borderId="20" xfId="55" applyNumberFormat="1" applyFont="1" applyFill="1" applyBorder="1" applyAlignment="1">
      <alignment horizontal="center" vertical="top" wrapText="1"/>
      <protection/>
    </xf>
    <xf numFmtId="0" fontId="60" fillId="0" borderId="21" xfId="59" applyNumberFormat="1" applyFont="1" applyFill="1" applyBorder="1" applyAlignment="1">
      <alignment horizontal="left" vertical="top"/>
      <protection/>
    </xf>
    <xf numFmtId="0" fontId="4" fillId="0" borderId="0" xfId="55" applyNumberFormat="1" applyFont="1" applyFill="1" applyAlignment="1">
      <alignment wrapText="1"/>
      <protection/>
    </xf>
    <xf numFmtId="2" fontId="4" fillId="0" borderId="22" xfId="59" applyNumberFormat="1" applyFont="1" applyFill="1" applyBorder="1" applyAlignment="1">
      <alignment vertical="top" readingOrder="1"/>
      <protection/>
    </xf>
    <xf numFmtId="0" fontId="7" fillId="0" borderId="19" xfId="59" applyNumberFormat="1" applyFont="1" applyFill="1" applyBorder="1" applyAlignment="1">
      <alignment horizontal="left" vertical="top"/>
      <protection/>
    </xf>
    <xf numFmtId="0" fontId="4" fillId="0" borderId="23" xfId="59" applyNumberFormat="1" applyFont="1" applyFill="1" applyBorder="1" applyAlignment="1">
      <alignment vertical="top"/>
      <protection/>
    </xf>
    <xf numFmtId="0" fontId="40" fillId="0" borderId="20" xfId="59" applyNumberFormat="1" applyFont="1" applyFill="1" applyBorder="1" applyAlignment="1">
      <alignment horizontal="center" vertical="top"/>
      <protection/>
    </xf>
    <xf numFmtId="0" fontId="41" fillId="0" borderId="20" xfId="59" applyNumberFormat="1" applyFont="1" applyFill="1" applyBorder="1" applyAlignment="1">
      <alignment horizontal="center" vertical="top" wrapText="1"/>
      <protection/>
    </xf>
    <xf numFmtId="0" fontId="40" fillId="0" borderId="20" xfId="55" applyNumberFormat="1" applyFont="1" applyFill="1" applyBorder="1" applyAlignment="1">
      <alignment horizontal="center" vertical="top"/>
      <protection/>
    </xf>
    <xf numFmtId="0" fontId="6" fillId="0" borderId="0" xfId="59" applyNumberFormat="1" applyFont="1" applyFill="1" applyBorder="1" applyAlignment="1" applyProtection="1">
      <alignment horizontal="left" vertical="center"/>
      <protection/>
    </xf>
    <xf numFmtId="0" fontId="4" fillId="0" borderId="0" xfId="55" applyNumberFormat="1" applyFont="1" applyFill="1" applyBorder="1" applyAlignment="1">
      <alignment horizontal="left" vertical="center"/>
      <protection/>
    </xf>
    <xf numFmtId="0" fontId="7" fillId="0" borderId="11" xfId="55" applyNumberFormat="1" applyFont="1" applyFill="1" applyBorder="1" applyAlignment="1">
      <alignment horizontal="left" vertical="top" wrapText="1"/>
      <protection/>
    </xf>
    <xf numFmtId="0" fontId="7" fillId="33" borderId="11" xfId="55" applyNumberFormat="1" applyFont="1" applyFill="1" applyBorder="1" applyAlignment="1">
      <alignment horizontal="left" vertical="top" wrapText="1"/>
      <protection/>
    </xf>
    <xf numFmtId="0" fontId="0" fillId="0" borderId="0" xfId="55" applyNumberFormat="1" applyFill="1" applyAlignment="1">
      <alignment horizontal="left"/>
      <protection/>
    </xf>
    <xf numFmtId="0" fontId="61" fillId="0" borderId="20" xfId="0" applyFont="1" applyFill="1" applyBorder="1" applyAlignment="1">
      <alignment horizontal="left" vertical="top" wrapText="1"/>
    </xf>
    <xf numFmtId="0" fontId="61" fillId="0" borderId="20" xfId="0" applyFont="1" applyFill="1" applyBorder="1" applyAlignment="1">
      <alignment horizontal="center" vertical="top"/>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pplyProtection="1">
      <alignment horizontal="center" vertical="center"/>
      <protection locked="0"/>
    </xf>
    <xf numFmtId="0" fontId="0" fillId="0" borderId="0" xfId="0" applyAlignment="1" applyProtection="1">
      <alignment/>
      <protection locked="0"/>
    </xf>
    <xf numFmtId="0" fontId="7" fillId="0" borderId="13" xfId="55" applyNumberFormat="1" applyFont="1" applyFill="1" applyBorder="1" applyAlignment="1">
      <alignment horizontal="center" vertical="top" wrapText="1"/>
      <protection/>
    </xf>
    <xf numFmtId="0" fontId="7" fillId="35" borderId="11" xfId="55" applyNumberFormat="1" applyFont="1" applyFill="1" applyBorder="1" applyAlignment="1">
      <alignment horizontal="center" vertical="top" wrapText="1"/>
      <protection/>
    </xf>
    <xf numFmtId="0" fontId="7" fillId="35" borderId="13" xfId="55" applyNumberFormat="1" applyFont="1" applyFill="1" applyBorder="1" applyAlignment="1">
      <alignment horizontal="center"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51"/>
  <sheetViews>
    <sheetView showGridLines="0" zoomScale="75" zoomScaleNormal="75" zoomScalePageLayoutView="0" workbookViewId="0" topLeftCell="A1">
      <selection activeCell="A13" sqref="A13"/>
    </sheetView>
  </sheetViews>
  <sheetFormatPr defaultColWidth="9.140625" defaultRowHeight="15"/>
  <cols>
    <col min="1" max="1" width="12.7109375" style="1" customWidth="1"/>
    <col min="2" max="2" width="72.140625" style="68" customWidth="1"/>
    <col min="3" max="3" width="17.00390625" style="1" hidden="1" customWidth="1"/>
    <col min="4" max="4" width="9.57421875" style="1" customWidth="1"/>
    <col min="5" max="5" width="13.421875" style="1" customWidth="1"/>
    <col min="6" max="6" width="15.140625" style="1" hidden="1" customWidth="1"/>
    <col min="7" max="11" width="9.140625" style="1" hidden="1" customWidth="1"/>
    <col min="12" max="12" width="11.8515625" style="1" customWidth="1"/>
    <col min="13" max="13" width="17.8515625" style="1" customWidth="1"/>
    <col min="14" max="14" width="12.28125" style="2" hidden="1" customWidth="1"/>
    <col min="15" max="15" width="12.28125" style="1" customWidth="1"/>
    <col min="16" max="16" width="15.28125" style="1" customWidth="1"/>
    <col min="17" max="17" width="12.28125" style="1" hidden="1" customWidth="1"/>
    <col min="18" max="18" width="12.28125" style="1" customWidth="1"/>
    <col min="19" max="19" width="12.8515625" style="1" hidden="1" customWidth="1"/>
    <col min="20" max="20" width="12.28125" style="1" hidden="1" customWidth="1"/>
    <col min="21" max="52" width="9.140625"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3" t="str">
        <f>B2&amp;" BoQ"</f>
        <v>Item Wise BoQ</v>
      </c>
      <c r="B1" s="73"/>
      <c r="C1" s="73"/>
      <c r="D1" s="73"/>
      <c r="E1" s="73"/>
      <c r="F1" s="73"/>
      <c r="G1" s="73"/>
      <c r="H1" s="73"/>
      <c r="I1" s="73"/>
      <c r="J1" s="73"/>
      <c r="K1" s="73"/>
      <c r="L1" s="73"/>
      <c r="O1" s="5"/>
      <c r="P1" s="5"/>
      <c r="Q1" s="6"/>
      <c r="IE1" s="6"/>
      <c r="IF1" s="6"/>
      <c r="IG1" s="6"/>
      <c r="IH1" s="6"/>
      <c r="II1" s="6"/>
    </row>
    <row r="2" spans="1:17" s="4" customFormat="1" ht="25.5" customHeight="1" hidden="1">
      <c r="A2" s="7" t="s">
        <v>0</v>
      </c>
      <c r="B2" s="64" t="s">
        <v>1</v>
      </c>
      <c r="C2" s="7" t="s">
        <v>2</v>
      </c>
      <c r="D2" s="7" t="s">
        <v>3</v>
      </c>
      <c r="E2" s="7" t="s">
        <v>4</v>
      </c>
      <c r="J2" s="8"/>
      <c r="K2" s="8"/>
      <c r="L2" s="8"/>
      <c r="O2" s="5"/>
      <c r="P2" s="5"/>
      <c r="Q2" s="6"/>
    </row>
    <row r="3" spans="1:243" s="4" customFormat="1" ht="30" customHeight="1" hidden="1">
      <c r="A3" s="4" t="s">
        <v>5</v>
      </c>
      <c r="B3" s="65"/>
      <c r="IE3" s="6"/>
      <c r="IF3" s="6"/>
      <c r="IG3" s="6"/>
      <c r="IH3" s="6"/>
      <c r="II3" s="6"/>
    </row>
    <row r="4" spans="1:243" s="9" customFormat="1" ht="30" customHeight="1">
      <c r="A4" s="74" t="s">
        <v>44</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10"/>
      <c r="IF4" s="10"/>
      <c r="IG4" s="10"/>
      <c r="IH4" s="10"/>
      <c r="II4" s="10"/>
    </row>
    <row r="5" spans="1:243" s="9" customFormat="1" ht="30" customHeight="1">
      <c r="A5" s="74" t="s">
        <v>82</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10"/>
      <c r="IF5" s="10"/>
      <c r="IG5" s="10"/>
      <c r="IH5" s="10"/>
      <c r="II5" s="10"/>
    </row>
    <row r="6" spans="1:243" s="9" customFormat="1" ht="30" customHeight="1">
      <c r="A6" s="74" t="s">
        <v>83</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10"/>
      <c r="IF6" s="10"/>
      <c r="IG6" s="10"/>
      <c r="IH6" s="10"/>
      <c r="II6" s="10"/>
    </row>
    <row r="7" spans="1:243" s="9" customFormat="1" ht="29.25" customHeight="1" hidden="1">
      <c r="A7" s="75" t="s">
        <v>6</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10"/>
      <c r="IF7" s="10"/>
      <c r="IG7" s="10"/>
      <c r="IH7" s="10"/>
      <c r="II7" s="10"/>
    </row>
    <row r="8" spans="1:243" s="12" customFormat="1" ht="33.75" customHeight="1">
      <c r="A8" s="11" t="s">
        <v>7</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IE8" s="13"/>
      <c r="IF8" s="13"/>
      <c r="IG8" s="13"/>
      <c r="IH8" s="13"/>
      <c r="II8" s="13"/>
    </row>
    <row r="9" spans="1:243" s="14" customFormat="1" ht="61.5" customHeight="1">
      <c r="A9" s="71" t="s">
        <v>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E9" s="15"/>
      <c r="IF9" s="15"/>
      <c r="IG9" s="15"/>
      <c r="IH9" s="15"/>
      <c r="II9" s="15"/>
    </row>
    <row r="10" spans="1:243" s="17" customFormat="1" ht="18.75" customHeight="1">
      <c r="A10" s="16" t="s">
        <v>9</v>
      </c>
      <c r="B10" s="6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67" t="s">
        <v>16</v>
      </c>
      <c r="C11" s="19" t="s">
        <v>17</v>
      </c>
      <c r="D11" s="19" t="s">
        <v>18</v>
      </c>
      <c r="E11" s="19" t="s">
        <v>19</v>
      </c>
      <c r="F11" s="19" t="s">
        <v>20</v>
      </c>
      <c r="G11" s="19"/>
      <c r="H11" s="19"/>
      <c r="I11" s="19" t="s">
        <v>21</v>
      </c>
      <c r="J11" s="19" t="s">
        <v>22</v>
      </c>
      <c r="K11" s="19" t="s">
        <v>23</v>
      </c>
      <c r="L11" s="19" t="s">
        <v>24</v>
      </c>
      <c r="M11" s="20" t="s">
        <v>25</v>
      </c>
      <c r="N11" s="19" t="s">
        <v>26</v>
      </c>
      <c r="O11" s="19" t="s">
        <v>46</v>
      </c>
      <c r="P11" s="19" t="s">
        <v>46</v>
      </c>
      <c r="Q11" s="19" t="s">
        <v>27</v>
      </c>
      <c r="R11" s="19" t="s">
        <v>45</v>
      </c>
      <c r="S11" s="19" t="s">
        <v>28</v>
      </c>
      <c r="T11" s="19" t="s">
        <v>29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30</v>
      </c>
      <c r="BB11" s="21" t="s">
        <v>31</v>
      </c>
      <c r="BC11" s="22" t="s">
        <v>32</v>
      </c>
      <c r="IE11" s="18"/>
      <c r="IF11" s="18"/>
      <c r="IG11" s="18"/>
      <c r="IH11" s="18"/>
      <c r="II11" s="18"/>
    </row>
    <row r="12" spans="1:243" s="17" customFormat="1" ht="15">
      <c r="A12" s="79">
        <v>1</v>
      </c>
      <c r="B12" s="80">
        <v>2</v>
      </c>
      <c r="C12" s="81">
        <v>3</v>
      </c>
      <c r="D12" s="81">
        <v>4</v>
      </c>
      <c r="E12" s="81">
        <v>5</v>
      </c>
      <c r="F12" s="81">
        <v>6</v>
      </c>
      <c r="G12" s="81">
        <v>7</v>
      </c>
      <c r="H12" s="81">
        <v>8</v>
      </c>
      <c r="I12" s="81">
        <v>9</v>
      </c>
      <c r="J12" s="81">
        <v>10</v>
      </c>
      <c r="K12" s="81">
        <v>11</v>
      </c>
      <c r="L12" s="81">
        <v>12</v>
      </c>
      <c r="M12" s="81">
        <v>7</v>
      </c>
      <c r="N12" s="81">
        <v>8</v>
      </c>
      <c r="O12" s="81">
        <v>9</v>
      </c>
      <c r="P12" s="81">
        <v>10</v>
      </c>
      <c r="Q12" s="81">
        <v>11</v>
      </c>
      <c r="R12" s="81">
        <v>12</v>
      </c>
      <c r="S12" s="81">
        <v>13</v>
      </c>
      <c r="T12" s="81">
        <v>14</v>
      </c>
      <c r="U12" s="81">
        <v>21</v>
      </c>
      <c r="V12" s="81">
        <v>22</v>
      </c>
      <c r="W12" s="81">
        <v>23</v>
      </c>
      <c r="X12" s="81">
        <v>24</v>
      </c>
      <c r="Y12" s="81">
        <v>25</v>
      </c>
      <c r="Z12" s="81">
        <v>26</v>
      </c>
      <c r="AA12" s="81">
        <v>27</v>
      </c>
      <c r="AB12" s="81">
        <v>28</v>
      </c>
      <c r="AC12" s="81">
        <v>29</v>
      </c>
      <c r="AD12" s="81">
        <v>30</v>
      </c>
      <c r="AE12" s="81">
        <v>31</v>
      </c>
      <c r="AF12" s="81">
        <v>32</v>
      </c>
      <c r="AG12" s="81">
        <v>33</v>
      </c>
      <c r="AH12" s="81">
        <v>34</v>
      </c>
      <c r="AI12" s="81">
        <v>35</v>
      </c>
      <c r="AJ12" s="81">
        <v>36</v>
      </c>
      <c r="AK12" s="81">
        <v>37</v>
      </c>
      <c r="AL12" s="81">
        <v>38</v>
      </c>
      <c r="AM12" s="81">
        <v>39</v>
      </c>
      <c r="AN12" s="81">
        <v>40</v>
      </c>
      <c r="AO12" s="81">
        <v>41</v>
      </c>
      <c r="AP12" s="81">
        <v>42</v>
      </c>
      <c r="AQ12" s="81">
        <v>43</v>
      </c>
      <c r="AR12" s="81">
        <v>44</v>
      </c>
      <c r="AS12" s="81">
        <v>45</v>
      </c>
      <c r="AT12" s="81">
        <v>46</v>
      </c>
      <c r="AU12" s="81">
        <v>47</v>
      </c>
      <c r="AV12" s="81">
        <v>48</v>
      </c>
      <c r="AW12" s="81">
        <v>49</v>
      </c>
      <c r="AX12" s="81">
        <v>50</v>
      </c>
      <c r="AY12" s="81">
        <v>51</v>
      </c>
      <c r="AZ12" s="81">
        <v>52</v>
      </c>
      <c r="BA12" s="81">
        <v>15</v>
      </c>
      <c r="BB12" s="81">
        <v>16</v>
      </c>
      <c r="BC12" s="81">
        <v>17</v>
      </c>
      <c r="IE12" s="18"/>
      <c r="IF12" s="18"/>
      <c r="IG12" s="18"/>
      <c r="IH12" s="18"/>
      <c r="II12" s="18"/>
    </row>
    <row r="13" spans="1:243" s="17" customFormat="1" ht="45" customHeight="1">
      <c r="A13" s="61">
        <v>1</v>
      </c>
      <c r="B13" s="69" t="s">
        <v>84</v>
      </c>
      <c r="C13" s="62" t="s">
        <v>47</v>
      </c>
      <c r="D13" s="70">
        <v>1</v>
      </c>
      <c r="E13" s="63" t="s">
        <v>33</v>
      </c>
      <c r="F13" s="58"/>
      <c r="G13" s="48"/>
      <c r="H13" s="49"/>
      <c r="I13" s="50" t="s">
        <v>34</v>
      </c>
      <c r="J13" s="51">
        <f aca="true" t="shared" si="0" ref="J13:J44">IF(I13="Less(-)",-1,1)</f>
        <v>1</v>
      </c>
      <c r="K13" s="52" t="s">
        <v>35</v>
      </c>
      <c r="L13" s="52" t="s">
        <v>4</v>
      </c>
      <c r="M13" s="53"/>
      <c r="N13" s="53"/>
      <c r="O13" s="53"/>
      <c r="P13" s="53"/>
      <c r="Q13" s="53"/>
      <c r="R13" s="53"/>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4">
        <f aca="true" t="shared" si="1" ref="BA13:BA44">D13*M13</f>
        <v>0</v>
      </c>
      <c r="BB13" s="43">
        <f aca="true" t="shared" si="2" ref="BB13:BB44">D13*M13+O13+P13+R13</f>
        <v>0</v>
      </c>
      <c r="BC13" s="23" t="str">
        <f aca="true" t="shared" si="3" ref="BC13:BC44">SpellNumber(L13,BB13)</f>
        <v>INR Zero Only</v>
      </c>
      <c r="IA13" s="17">
        <v>1</v>
      </c>
      <c r="IB13" s="57" t="s">
        <v>84</v>
      </c>
      <c r="IC13" s="17" t="s">
        <v>47</v>
      </c>
      <c r="ID13" s="17">
        <v>1</v>
      </c>
      <c r="IE13" s="18" t="s">
        <v>33</v>
      </c>
      <c r="IF13" s="18"/>
      <c r="IG13" s="18"/>
      <c r="IH13" s="18"/>
      <c r="II13" s="18"/>
    </row>
    <row r="14" spans="1:243" s="17" customFormat="1" ht="42.75" customHeight="1">
      <c r="A14" s="61">
        <f>A13+1</f>
        <v>2</v>
      </c>
      <c r="B14" s="69" t="s">
        <v>85</v>
      </c>
      <c r="C14" s="62" t="s">
        <v>48</v>
      </c>
      <c r="D14" s="70">
        <v>1</v>
      </c>
      <c r="E14" s="63" t="s">
        <v>33</v>
      </c>
      <c r="F14" s="58"/>
      <c r="G14" s="48"/>
      <c r="H14" s="48"/>
      <c r="I14" s="50" t="s">
        <v>34</v>
      </c>
      <c r="J14" s="51">
        <f t="shared" si="0"/>
        <v>1</v>
      </c>
      <c r="K14" s="52" t="s">
        <v>35</v>
      </c>
      <c r="L14" s="52" t="s">
        <v>4</v>
      </c>
      <c r="M14" s="53"/>
      <c r="N14" s="53"/>
      <c r="O14" s="53"/>
      <c r="P14" s="53"/>
      <c r="Q14" s="53"/>
      <c r="R14" s="53"/>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4">
        <f t="shared" si="1"/>
        <v>0</v>
      </c>
      <c r="BB14" s="43">
        <f t="shared" si="2"/>
        <v>0</v>
      </c>
      <c r="BC14" s="23" t="str">
        <f t="shared" si="3"/>
        <v>INR Zero Only</v>
      </c>
      <c r="IA14" s="17">
        <v>2</v>
      </c>
      <c r="IB14" s="17" t="s">
        <v>85</v>
      </c>
      <c r="IC14" s="17" t="s">
        <v>48</v>
      </c>
      <c r="ID14" s="17">
        <v>1</v>
      </c>
      <c r="IE14" s="18" t="s">
        <v>33</v>
      </c>
      <c r="IF14" s="18"/>
      <c r="IG14" s="18"/>
      <c r="IH14" s="18"/>
      <c r="II14" s="18"/>
    </row>
    <row r="15" spans="1:243" s="17" customFormat="1" ht="45" customHeight="1">
      <c r="A15" s="61">
        <f aca="true" t="shared" si="4" ref="A15:A48">A14+1</f>
        <v>3</v>
      </c>
      <c r="B15" s="69" t="s">
        <v>86</v>
      </c>
      <c r="C15" s="62" t="s">
        <v>49</v>
      </c>
      <c r="D15" s="70">
        <v>1</v>
      </c>
      <c r="E15" s="63" t="s">
        <v>33</v>
      </c>
      <c r="F15" s="58"/>
      <c r="G15" s="48"/>
      <c r="H15" s="49"/>
      <c r="I15" s="50" t="s">
        <v>34</v>
      </c>
      <c r="J15" s="51">
        <f t="shared" si="0"/>
        <v>1</v>
      </c>
      <c r="K15" s="52" t="s">
        <v>35</v>
      </c>
      <c r="L15" s="52" t="s">
        <v>4</v>
      </c>
      <c r="M15" s="53"/>
      <c r="N15" s="53"/>
      <c r="O15" s="53"/>
      <c r="P15" s="53"/>
      <c r="Q15" s="53"/>
      <c r="R15" s="53"/>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4">
        <f t="shared" si="1"/>
        <v>0</v>
      </c>
      <c r="BB15" s="43">
        <f t="shared" si="2"/>
        <v>0</v>
      </c>
      <c r="BC15" s="23" t="str">
        <f t="shared" si="3"/>
        <v>INR Zero Only</v>
      </c>
      <c r="IA15" s="17">
        <v>3</v>
      </c>
      <c r="IB15" s="57" t="s">
        <v>86</v>
      </c>
      <c r="IC15" s="17" t="s">
        <v>49</v>
      </c>
      <c r="ID15" s="17">
        <v>1</v>
      </c>
      <c r="IE15" s="18" t="s">
        <v>33</v>
      </c>
      <c r="IF15" s="18"/>
      <c r="IG15" s="18"/>
      <c r="IH15" s="18"/>
      <c r="II15" s="18"/>
    </row>
    <row r="16" spans="1:243" s="17" customFormat="1" ht="51.75" customHeight="1">
      <c r="A16" s="61">
        <f t="shared" si="4"/>
        <v>4</v>
      </c>
      <c r="B16" s="69" t="s">
        <v>87</v>
      </c>
      <c r="C16" s="62" t="s">
        <v>50</v>
      </c>
      <c r="D16" s="70">
        <v>1</v>
      </c>
      <c r="E16" s="63" t="s">
        <v>33</v>
      </c>
      <c r="F16" s="58"/>
      <c r="G16" s="48"/>
      <c r="H16" s="48"/>
      <c r="I16" s="50" t="s">
        <v>34</v>
      </c>
      <c r="J16" s="51">
        <f t="shared" si="0"/>
        <v>1</v>
      </c>
      <c r="K16" s="52" t="s">
        <v>35</v>
      </c>
      <c r="L16" s="52" t="s">
        <v>4</v>
      </c>
      <c r="M16" s="53"/>
      <c r="N16" s="53"/>
      <c r="O16" s="53"/>
      <c r="P16" s="53"/>
      <c r="Q16" s="53"/>
      <c r="R16" s="53"/>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4">
        <f t="shared" si="1"/>
        <v>0</v>
      </c>
      <c r="BB16" s="43">
        <f t="shared" si="2"/>
        <v>0</v>
      </c>
      <c r="BC16" s="23" t="str">
        <f t="shared" si="3"/>
        <v>INR Zero Only</v>
      </c>
      <c r="IA16" s="17">
        <v>4</v>
      </c>
      <c r="IB16" s="17" t="s">
        <v>87</v>
      </c>
      <c r="IC16" s="17" t="s">
        <v>50</v>
      </c>
      <c r="ID16" s="17">
        <v>1</v>
      </c>
      <c r="IE16" s="18" t="s">
        <v>33</v>
      </c>
      <c r="IF16" s="18"/>
      <c r="IG16" s="18"/>
      <c r="IH16" s="18"/>
      <c r="II16" s="18"/>
    </row>
    <row r="17" spans="1:243" s="17" customFormat="1" ht="45" customHeight="1">
      <c r="A17" s="61">
        <f t="shared" si="4"/>
        <v>5</v>
      </c>
      <c r="B17" s="69" t="s">
        <v>88</v>
      </c>
      <c r="C17" s="62" t="s">
        <v>38</v>
      </c>
      <c r="D17" s="70">
        <v>1</v>
      </c>
      <c r="E17" s="63" t="s">
        <v>33</v>
      </c>
      <c r="F17" s="58"/>
      <c r="G17" s="48"/>
      <c r="H17" s="49"/>
      <c r="I17" s="50" t="s">
        <v>34</v>
      </c>
      <c r="J17" s="51">
        <f t="shared" si="0"/>
        <v>1</v>
      </c>
      <c r="K17" s="52" t="s">
        <v>35</v>
      </c>
      <c r="L17" s="52" t="s">
        <v>4</v>
      </c>
      <c r="M17" s="53"/>
      <c r="N17" s="53"/>
      <c r="O17" s="53"/>
      <c r="P17" s="53"/>
      <c r="Q17" s="53"/>
      <c r="R17" s="53"/>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4">
        <f t="shared" si="1"/>
        <v>0</v>
      </c>
      <c r="BB17" s="43">
        <f t="shared" si="2"/>
        <v>0</v>
      </c>
      <c r="BC17" s="23" t="str">
        <f t="shared" si="3"/>
        <v>INR Zero Only</v>
      </c>
      <c r="IA17" s="17">
        <v>5</v>
      </c>
      <c r="IB17" s="57" t="s">
        <v>88</v>
      </c>
      <c r="IC17" s="17" t="s">
        <v>38</v>
      </c>
      <c r="ID17" s="17">
        <v>1</v>
      </c>
      <c r="IE17" s="18" t="s">
        <v>33</v>
      </c>
      <c r="IF17" s="18"/>
      <c r="IG17" s="18"/>
      <c r="IH17" s="18"/>
      <c r="II17" s="18"/>
    </row>
    <row r="18" spans="1:243" s="17" customFormat="1" ht="42.75" customHeight="1">
      <c r="A18" s="61">
        <f t="shared" si="4"/>
        <v>6</v>
      </c>
      <c r="B18" s="69" t="s">
        <v>89</v>
      </c>
      <c r="C18" s="62" t="s">
        <v>51</v>
      </c>
      <c r="D18" s="70">
        <v>1</v>
      </c>
      <c r="E18" s="63" t="s">
        <v>33</v>
      </c>
      <c r="F18" s="58"/>
      <c r="G18" s="48"/>
      <c r="H18" s="48"/>
      <c r="I18" s="50" t="s">
        <v>34</v>
      </c>
      <c r="J18" s="51">
        <f t="shared" si="0"/>
        <v>1</v>
      </c>
      <c r="K18" s="52" t="s">
        <v>35</v>
      </c>
      <c r="L18" s="52" t="s">
        <v>4</v>
      </c>
      <c r="M18" s="53"/>
      <c r="N18" s="53"/>
      <c r="O18" s="53"/>
      <c r="P18" s="53"/>
      <c r="Q18" s="53"/>
      <c r="R18" s="53"/>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4">
        <f t="shared" si="1"/>
        <v>0</v>
      </c>
      <c r="BB18" s="43">
        <f t="shared" si="2"/>
        <v>0</v>
      </c>
      <c r="BC18" s="23" t="str">
        <f t="shared" si="3"/>
        <v>INR Zero Only</v>
      </c>
      <c r="IA18" s="17">
        <v>6</v>
      </c>
      <c r="IB18" s="17" t="s">
        <v>89</v>
      </c>
      <c r="IC18" s="17" t="s">
        <v>51</v>
      </c>
      <c r="ID18" s="17">
        <v>1</v>
      </c>
      <c r="IE18" s="18" t="s">
        <v>33</v>
      </c>
      <c r="IF18" s="18"/>
      <c r="IG18" s="18"/>
      <c r="IH18" s="18"/>
      <c r="II18" s="18"/>
    </row>
    <row r="19" spans="1:243" s="17" customFormat="1" ht="45" customHeight="1">
      <c r="A19" s="61">
        <f t="shared" si="4"/>
        <v>7</v>
      </c>
      <c r="B19" s="69" t="s">
        <v>90</v>
      </c>
      <c r="C19" s="62" t="s">
        <v>52</v>
      </c>
      <c r="D19" s="70">
        <v>1</v>
      </c>
      <c r="E19" s="63" t="s">
        <v>33</v>
      </c>
      <c r="F19" s="58"/>
      <c r="G19" s="48"/>
      <c r="H19" s="49"/>
      <c r="I19" s="50" t="s">
        <v>34</v>
      </c>
      <c r="J19" s="51">
        <f t="shared" si="0"/>
        <v>1</v>
      </c>
      <c r="K19" s="52" t="s">
        <v>35</v>
      </c>
      <c r="L19" s="52" t="s">
        <v>4</v>
      </c>
      <c r="M19" s="53"/>
      <c r="N19" s="53"/>
      <c r="O19" s="53"/>
      <c r="P19" s="53"/>
      <c r="Q19" s="53"/>
      <c r="R19" s="53"/>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4">
        <f t="shared" si="1"/>
        <v>0</v>
      </c>
      <c r="BB19" s="43">
        <f t="shared" si="2"/>
        <v>0</v>
      </c>
      <c r="BC19" s="23" t="str">
        <f t="shared" si="3"/>
        <v>INR Zero Only</v>
      </c>
      <c r="IA19" s="17">
        <v>7</v>
      </c>
      <c r="IB19" s="57" t="s">
        <v>90</v>
      </c>
      <c r="IC19" s="17" t="s">
        <v>52</v>
      </c>
      <c r="ID19" s="17">
        <v>1</v>
      </c>
      <c r="IE19" s="18" t="s">
        <v>33</v>
      </c>
      <c r="IF19" s="18"/>
      <c r="IG19" s="18"/>
      <c r="IH19" s="18"/>
      <c r="II19" s="18"/>
    </row>
    <row r="20" spans="1:243" s="17" customFormat="1" ht="42.75" customHeight="1">
      <c r="A20" s="61">
        <f t="shared" si="4"/>
        <v>8</v>
      </c>
      <c r="B20" s="69" t="s">
        <v>91</v>
      </c>
      <c r="C20" s="62" t="s">
        <v>53</v>
      </c>
      <c r="D20" s="70">
        <v>1</v>
      </c>
      <c r="E20" s="63" t="s">
        <v>33</v>
      </c>
      <c r="F20" s="58"/>
      <c r="G20" s="48"/>
      <c r="H20" s="48"/>
      <c r="I20" s="50" t="s">
        <v>34</v>
      </c>
      <c r="J20" s="51">
        <f t="shared" si="0"/>
        <v>1</v>
      </c>
      <c r="K20" s="52" t="s">
        <v>35</v>
      </c>
      <c r="L20" s="52" t="s">
        <v>4</v>
      </c>
      <c r="M20" s="53"/>
      <c r="N20" s="53"/>
      <c r="O20" s="53"/>
      <c r="P20" s="53"/>
      <c r="Q20" s="53"/>
      <c r="R20" s="53"/>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4">
        <f t="shared" si="1"/>
        <v>0</v>
      </c>
      <c r="BB20" s="43">
        <f t="shared" si="2"/>
        <v>0</v>
      </c>
      <c r="BC20" s="23" t="str">
        <f t="shared" si="3"/>
        <v>INR Zero Only</v>
      </c>
      <c r="IA20" s="17">
        <v>8</v>
      </c>
      <c r="IB20" s="17" t="s">
        <v>91</v>
      </c>
      <c r="IC20" s="17" t="s">
        <v>53</v>
      </c>
      <c r="ID20" s="17">
        <v>1</v>
      </c>
      <c r="IE20" s="18" t="s">
        <v>33</v>
      </c>
      <c r="IF20" s="18"/>
      <c r="IG20" s="18"/>
      <c r="IH20" s="18"/>
      <c r="II20" s="18"/>
    </row>
    <row r="21" spans="1:243" s="17" customFormat="1" ht="45" customHeight="1">
      <c r="A21" s="61">
        <f t="shared" si="4"/>
        <v>9</v>
      </c>
      <c r="B21" s="69" t="s">
        <v>92</v>
      </c>
      <c r="C21" s="62" t="s">
        <v>54</v>
      </c>
      <c r="D21" s="70">
        <v>1</v>
      </c>
      <c r="E21" s="63" t="s">
        <v>33</v>
      </c>
      <c r="F21" s="58"/>
      <c r="G21" s="48"/>
      <c r="H21" s="49"/>
      <c r="I21" s="50" t="s">
        <v>34</v>
      </c>
      <c r="J21" s="51">
        <f t="shared" si="0"/>
        <v>1</v>
      </c>
      <c r="K21" s="52" t="s">
        <v>35</v>
      </c>
      <c r="L21" s="52" t="s">
        <v>4</v>
      </c>
      <c r="M21" s="53"/>
      <c r="N21" s="53"/>
      <c r="O21" s="53"/>
      <c r="P21" s="53"/>
      <c r="Q21" s="53"/>
      <c r="R21" s="53"/>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4">
        <f t="shared" si="1"/>
        <v>0</v>
      </c>
      <c r="BB21" s="43">
        <f t="shared" si="2"/>
        <v>0</v>
      </c>
      <c r="BC21" s="23" t="str">
        <f t="shared" si="3"/>
        <v>INR Zero Only</v>
      </c>
      <c r="IA21" s="17">
        <v>9</v>
      </c>
      <c r="IB21" s="57" t="s">
        <v>92</v>
      </c>
      <c r="IC21" s="17" t="s">
        <v>54</v>
      </c>
      <c r="ID21" s="17">
        <v>1</v>
      </c>
      <c r="IE21" s="18" t="s">
        <v>33</v>
      </c>
      <c r="IF21" s="18"/>
      <c r="IG21" s="18"/>
      <c r="IH21" s="18"/>
      <c r="II21" s="18"/>
    </row>
    <row r="22" spans="1:243" s="17" customFormat="1" ht="42.75" customHeight="1">
      <c r="A22" s="61">
        <f t="shared" si="4"/>
        <v>10</v>
      </c>
      <c r="B22" s="69" t="s">
        <v>93</v>
      </c>
      <c r="C22" s="62" t="s">
        <v>55</v>
      </c>
      <c r="D22" s="70">
        <v>1</v>
      </c>
      <c r="E22" s="63" t="s">
        <v>33</v>
      </c>
      <c r="F22" s="58"/>
      <c r="G22" s="48"/>
      <c r="H22" s="48"/>
      <c r="I22" s="50" t="s">
        <v>34</v>
      </c>
      <c r="J22" s="51">
        <f t="shared" si="0"/>
        <v>1</v>
      </c>
      <c r="K22" s="52" t="s">
        <v>35</v>
      </c>
      <c r="L22" s="52" t="s">
        <v>4</v>
      </c>
      <c r="M22" s="53"/>
      <c r="N22" s="53"/>
      <c r="O22" s="53"/>
      <c r="P22" s="53"/>
      <c r="Q22" s="53"/>
      <c r="R22" s="53"/>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4">
        <f t="shared" si="1"/>
        <v>0</v>
      </c>
      <c r="BB22" s="43">
        <f t="shared" si="2"/>
        <v>0</v>
      </c>
      <c r="BC22" s="23" t="str">
        <f t="shared" si="3"/>
        <v>INR Zero Only</v>
      </c>
      <c r="IA22" s="17">
        <v>10</v>
      </c>
      <c r="IB22" s="17" t="s">
        <v>93</v>
      </c>
      <c r="IC22" s="17" t="s">
        <v>55</v>
      </c>
      <c r="ID22" s="17">
        <v>1</v>
      </c>
      <c r="IE22" s="18" t="s">
        <v>33</v>
      </c>
      <c r="IF22" s="18"/>
      <c r="IG22" s="18"/>
      <c r="IH22" s="18"/>
      <c r="II22" s="18"/>
    </row>
    <row r="23" spans="1:243" s="17" customFormat="1" ht="45" customHeight="1">
      <c r="A23" s="61">
        <f t="shared" si="4"/>
        <v>11</v>
      </c>
      <c r="B23" s="69" t="s">
        <v>94</v>
      </c>
      <c r="C23" s="62" t="s">
        <v>56</v>
      </c>
      <c r="D23" s="70">
        <v>1</v>
      </c>
      <c r="E23" s="63" t="s">
        <v>33</v>
      </c>
      <c r="F23" s="58"/>
      <c r="G23" s="48"/>
      <c r="H23" s="49"/>
      <c r="I23" s="50" t="s">
        <v>34</v>
      </c>
      <c r="J23" s="51">
        <f t="shared" si="0"/>
        <v>1</v>
      </c>
      <c r="K23" s="52" t="s">
        <v>35</v>
      </c>
      <c r="L23" s="52" t="s">
        <v>4</v>
      </c>
      <c r="M23" s="53"/>
      <c r="N23" s="53"/>
      <c r="O23" s="53"/>
      <c r="P23" s="53"/>
      <c r="Q23" s="53"/>
      <c r="R23" s="53"/>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4">
        <f t="shared" si="1"/>
        <v>0</v>
      </c>
      <c r="BB23" s="43">
        <f t="shared" si="2"/>
        <v>0</v>
      </c>
      <c r="BC23" s="23" t="str">
        <f t="shared" si="3"/>
        <v>INR Zero Only</v>
      </c>
      <c r="IA23" s="17">
        <v>11</v>
      </c>
      <c r="IB23" s="57" t="s">
        <v>94</v>
      </c>
      <c r="IC23" s="17" t="s">
        <v>56</v>
      </c>
      <c r="ID23" s="17">
        <v>1</v>
      </c>
      <c r="IE23" s="18" t="s">
        <v>33</v>
      </c>
      <c r="IF23" s="18"/>
      <c r="IG23" s="18"/>
      <c r="IH23" s="18"/>
      <c r="II23" s="18"/>
    </row>
    <row r="24" spans="1:243" s="17" customFormat="1" ht="42.75" customHeight="1">
      <c r="A24" s="61">
        <f t="shared" si="4"/>
        <v>12</v>
      </c>
      <c r="B24" s="69" t="s">
        <v>95</v>
      </c>
      <c r="C24" s="62" t="s">
        <v>57</v>
      </c>
      <c r="D24" s="70">
        <v>1</v>
      </c>
      <c r="E24" s="63" t="s">
        <v>33</v>
      </c>
      <c r="F24" s="58"/>
      <c r="G24" s="48"/>
      <c r="H24" s="48"/>
      <c r="I24" s="50" t="s">
        <v>34</v>
      </c>
      <c r="J24" s="51">
        <f t="shared" si="0"/>
        <v>1</v>
      </c>
      <c r="K24" s="52" t="s">
        <v>35</v>
      </c>
      <c r="L24" s="52" t="s">
        <v>4</v>
      </c>
      <c r="M24" s="53"/>
      <c r="N24" s="53"/>
      <c r="O24" s="53"/>
      <c r="P24" s="53"/>
      <c r="Q24" s="53"/>
      <c r="R24" s="53"/>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4">
        <f t="shared" si="1"/>
        <v>0</v>
      </c>
      <c r="BB24" s="43">
        <f t="shared" si="2"/>
        <v>0</v>
      </c>
      <c r="BC24" s="23" t="str">
        <f t="shared" si="3"/>
        <v>INR Zero Only</v>
      </c>
      <c r="IA24" s="17">
        <v>12</v>
      </c>
      <c r="IB24" s="17" t="s">
        <v>95</v>
      </c>
      <c r="IC24" s="17" t="s">
        <v>57</v>
      </c>
      <c r="ID24" s="17">
        <v>1</v>
      </c>
      <c r="IE24" s="18" t="s">
        <v>33</v>
      </c>
      <c r="IF24" s="18"/>
      <c r="IG24" s="18"/>
      <c r="IH24" s="18"/>
      <c r="II24" s="18"/>
    </row>
    <row r="25" spans="1:243" s="17" customFormat="1" ht="45" customHeight="1">
      <c r="A25" s="61">
        <f t="shared" si="4"/>
        <v>13</v>
      </c>
      <c r="B25" s="69" t="s">
        <v>96</v>
      </c>
      <c r="C25" s="62" t="s">
        <v>58</v>
      </c>
      <c r="D25" s="70">
        <v>1</v>
      </c>
      <c r="E25" s="63" t="s">
        <v>33</v>
      </c>
      <c r="F25" s="58"/>
      <c r="G25" s="48"/>
      <c r="H25" s="49"/>
      <c r="I25" s="50" t="s">
        <v>34</v>
      </c>
      <c r="J25" s="51">
        <f t="shared" si="0"/>
        <v>1</v>
      </c>
      <c r="K25" s="52" t="s">
        <v>35</v>
      </c>
      <c r="L25" s="52" t="s">
        <v>4</v>
      </c>
      <c r="M25" s="53"/>
      <c r="N25" s="53"/>
      <c r="O25" s="53"/>
      <c r="P25" s="53"/>
      <c r="Q25" s="53"/>
      <c r="R25" s="53"/>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4">
        <f t="shared" si="1"/>
        <v>0</v>
      </c>
      <c r="BB25" s="43">
        <f t="shared" si="2"/>
        <v>0</v>
      </c>
      <c r="BC25" s="23" t="str">
        <f t="shared" si="3"/>
        <v>INR Zero Only</v>
      </c>
      <c r="IA25" s="17">
        <v>13</v>
      </c>
      <c r="IB25" s="57" t="s">
        <v>96</v>
      </c>
      <c r="IC25" s="17" t="s">
        <v>58</v>
      </c>
      <c r="ID25" s="17">
        <v>1</v>
      </c>
      <c r="IE25" s="18" t="s">
        <v>33</v>
      </c>
      <c r="IF25" s="18"/>
      <c r="IG25" s="18"/>
      <c r="IH25" s="18"/>
      <c r="II25" s="18"/>
    </row>
    <row r="26" spans="1:243" s="17" customFormat="1" ht="42.75" customHeight="1">
      <c r="A26" s="61">
        <f t="shared" si="4"/>
        <v>14</v>
      </c>
      <c r="B26" s="69" t="s">
        <v>97</v>
      </c>
      <c r="C26" s="62" t="s">
        <v>59</v>
      </c>
      <c r="D26" s="70">
        <v>1</v>
      </c>
      <c r="E26" s="63" t="s">
        <v>33</v>
      </c>
      <c r="F26" s="58"/>
      <c r="G26" s="48"/>
      <c r="H26" s="48"/>
      <c r="I26" s="50" t="s">
        <v>34</v>
      </c>
      <c r="J26" s="51">
        <f t="shared" si="0"/>
        <v>1</v>
      </c>
      <c r="K26" s="52" t="s">
        <v>35</v>
      </c>
      <c r="L26" s="52" t="s">
        <v>4</v>
      </c>
      <c r="M26" s="53"/>
      <c r="N26" s="53"/>
      <c r="O26" s="53"/>
      <c r="P26" s="53"/>
      <c r="Q26" s="53"/>
      <c r="R26" s="53"/>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4">
        <f t="shared" si="1"/>
        <v>0</v>
      </c>
      <c r="BB26" s="43">
        <f t="shared" si="2"/>
        <v>0</v>
      </c>
      <c r="BC26" s="23" t="str">
        <f t="shared" si="3"/>
        <v>INR Zero Only</v>
      </c>
      <c r="IA26" s="17">
        <v>14</v>
      </c>
      <c r="IB26" s="17" t="s">
        <v>97</v>
      </c>
      <c r="IC26" s="17" t="s">
        <v>59</v>
      </c>
      <c r="ID26" s="17">
        <v>1</v>
      </c>
      <c r="IE26" s="18" t="s">
        <v>33</v>
      </c>
      <c r="IF26" s="18"/>
      <c r="IG26" s="18"/>
      <c r="IH26" s="18"/>
      <c r="II26" s="18"/>
    </row>
    <row r="27" spans="1:243" s="17" customFormat="1" ht="45" customHeight="1">
      <c r="A27" s="61">
        <f t="shared" si="4"/>
        <v>15</v>
      </c>
      <c r="B27" s="69" t="s">
        <v>98</v>
      </c>
      <c r="C27" s="62" t="s">
        <v>60</v>
      </c>
      <c r="D27" s="70">
        <v>1</v>
      </c>
      <c r="E27" s="63" t="s">
        <v>33</v>
      </c>
      <c r="F27" s="58"/>
      <c r="G27" s="48"/>
      <c r="H27" s="49"/>
      <c r="I27" s="50" t="s">
        <v>34</v>
      </c>
      <c r="J27" s="51">
        <f t="shared" si="0"/>
        <v>1</v>
      </c>
      <c r="K27" s="52" t="s">
        <v>35</v>
      </c>
      <c r="L27" s="52" t="s">
        <v>4</v>
      </c>
      <c r="M27" s="53"/>
      <c r="N27" s="53"/>
      <c r="O27" s="53"/>
      <c r="P27" s="53"/>
      <c r="Q27" s="53"/>
      <c r="R27" s="53"/>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4">
        <f t="shared" si="1"/>
        <v>0</v>
      </c>
      <c r="BB27" s="43">
        <f t="shared" si="2"/>
        <v>0</v>
      </c>
      <c r="BC27" s="23" t="str">
        <f t="shared" si="3"/>
        <v>INR Zero Only</v>
      </c>
      <c r="IA27" s="17">
        <v>15</v>
      </c>
      <c r="IB27" s="57" t="s">
        <v>98</v>
      </c>
      <c r="IC27" s="17" t="s">
        <v>60</v>
      </c>
      <c r="ID27" s="17">
        <v>1</v>
      </c>
      <c r="IE27" s="18" t="s">
        <v>33</v>
      </c>
      <c r="IF27" s="18"/>
      <c r="IG27" s="18"/>
      <c r="IH27" s="18"/>
      <c r="II27" s="18"/>
    </row>
    <row r="28" spans="1:243" s="17" customFormat="1" ht="42.75" customHeight="1">
      <c r="A28" s="61">
        <f t="shared" si="4"/>
        <v>16</v>
      </c>
      <c r="B28" s="69" t="s">
        <v>99</v>
      </c>
      <c r="C28" s="62" t="s">
        <v>61</v>
      </c>
      <c r="D28" s="70">
        <v>1</v>
      </c>
      <c r="E28" s="63" t="s">
        <v>33</v>
      </c>
      <c r="F28" s="58"/>
      <c r="G28" s="48"/>
      <c r="H28" s="48"/>
      <c r="I28" s="50" t="s">
        <v>34</v>
      </c>
      <c r="J28" s="51">
        <f t="shared" si="0"/>
        <v>1</v>
      </c>
      <c r="K28" s="52" t="s">
        <v>35</v>
      </c>
      <c r="L28" s="52" t="s">
        <v>4</v>
      </c>
      <c r="M28" s="53"/>
      <c r="N28" s="53"/>
      <c r="O28" s="53"/>
      <c r="P28" s="53"/>
      <c r="Q28" s="53"/>
      <c r="R28" s="53"/>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4">
        <f t="shared" si="1"/>
        <v>0</v>
      </c>
      <c r="BB28" s="43">
        <f t="shared" si="2"/>
        <v>0</v>
      </c>
      <c r="BC28" s="23" t="str">
        <f t="shared" si="3"/>
        <v>INR Zero Only</v>
      </c>
      <c r="IA28" s="17">
        <v>16</v>
      </c>
      <c r="IB28" s="17" t="s">
        <v>99</v>
      </c>
      <c r="IC28" s="17" t="s">
        <v>61</v>
      </c>
      <c r="ID28" s="17">
        <v>1</v>
      </c>
      <c r="IE28" s="18" t="s">
        <v>33</v>
      </c>
      <c r="IF28" s="18"/>
      <c r="IG28" s="18"/>
      <c r="IH28" s="18"/>
      <c r="II28" s="18"/>
    </row>
    <row r="29" spans="1:243" s="17" customFormat="1" ht="45" customHeight="1">
      <c r="A29" s="61">
        <f t="shared" si="4"/>
        <v>17</v>
      </c>
      <c r="B29" s="69" t="s">
        <v>100</v>
      </c>
      <c r="C29" s="62" t="s">
        <v>62</v>
      </c>
      <c r="D29" s="70">
        <v>1</v>
      </c>
      <c r="E29" s="63" t="s">
        <v>33</v>
      </c>
      <c r="F29" s="58"/>
      <c r="G29" s="48"/>
      <c r="H29" s="49"/>
      <c r="I29" s="50" t="s">
        <v>34</v>
      </c>
      <c r="J29" s="51">
        <f t="shared" si="0"/>
        <v>1</v>
      </c>
      <c r="K29" s="52" t="s">
        <v>35</v>
      </c>
      <c r="L29" s="52" t="s">
        <v>4</v>
      </c>
      <c r="M29" s="53"/>
      <c r="N29" s="53"/>
      <c r="O29" s="53"/>
      <c r="P29" s="53"/>
      <c r="Q29" s="53"/>
      <c r="R29" s="53"/>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4">
        <f t="shared" si="1"/>
        <v>0</v>
      </c>
      <c r="BB29" s="43">
        <f t="shared" si="2"/>
        <v>0</v>
      </c>
      <c r="BC29" s="23" t="str">
        <f t="shared" si="3"/>
        <v>INR Zero Only</v>
      </c>
      <c r="IA29" s="17">
        <v>17</v>
      </c>
      <c r="IB29" s="57" t="s">
        <v>100</v>
      </c>
      <c r="IC29" s="17" t="s">
        <v>62</v>
      </c>
      <c r="ID29" s="17">
        <v>1</v>
      </c>
      <c r="IE29" s="18" t="s">
        <v>33</v>
      </c>
      <c r="IF29" s="18"/>
      <c r="IG29" s="18"/>
      <c r="IH29" s="18"/>
      <c r="II29" s="18"/>
    </row>
    <row r="30" spans="1:243" s="17" customFormat="1" ht="42.75" customHeight="1">
      <c r="A30" s="61">
        <f t="shared" si="4"/>
        <v>18</v>
      </c>
      <c r="B30" s="69" t="s">
        <v>101</v>
      </c>
      <c r="C30" s="62" t="s">
        <v>63</v>
      </c>
      <c r="D30" s="70">
        <v>1</v>
      </c>
      <c r="E30" s="63" t="s">
        <v>33</v>
      </c>
      <c r="F30" s="58"/>
      <c r="G30" s="48"/>
      <c r="H30" s="48"/>
      <c r="I30" s="50" t="s">
        <v>34</v>
      </c>
      <c r="J30" s="51">
        <f t="shared" si="0"/>
        <v>1</v>
      </c>
      <c r="K30" s="52" t="s">
        <v>35</v>
      </c>
      <c r="L30" s="52" t="s">
        <v>4</v>
      </c>
      <c r="M30" s="53"/>
      <c r="N30" s="53"/>
      <c r="O30" s="53"/>
      <c r="P30" s="53"/>
      <c r="Q30" s="53"/>
      <c r="R30" s="53"/>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4">
        <f t="shared" si="1"/>
        <v>0</v>
      </c>
      <c r="BB30" s="43">
        <f t="shared" si="2"/>
        <v>0</v>
      </c>
      <c r="BC30" s="23" t="str">
        <f t="shared" si="3"/>
        <v>INR Zero Only</v>
      </c>
      <c r="IA30" s="17">
        <v>18</v>
      </c>
      <c r="IB30" s="17" t="s">
        <v>101</v>
      </c>
      <c r="IC30" s="17" t="s">
        <v>63</v>
      </c>
      <c r="ID30" s="17">
        <v>1</v>
      </c>
      <c r="IE30" s="18" t="s">
        <v>33</v>
      </c>
      <c r="IF30" s="18"/>
      <c r="IG30" s="18"/>
      <c r="IH30" s="18"/>
      <c r="II30" s="18"/>
    </row>
    <row r="31" spans="1:243" s="17" customFormat="1" ht="45" customHeight="1">
      <c r="A31" s="61">
        <f t="shared" si="4"/>
        <v>19</v>
      </c>
      <c r="B31" s="69" t="s">
        <v>102</v>
      </c>
      <c r="C31" s="62" t="s">
        <v>64</v>
      </c>
      <c r="D31" s="70">
        <v>1</v>
      </c>
      <c r="E31" s="63" t="s">
        <v>33</v>
      </c>
      <c r="F31" s="58"/>
      <c r="G31" s="48"/>
      <c r="H31" s="49"/>
      <c r="I31" s="50" t="s">
        <v>34</v>
      </c>
      <c r="J31" s="51">
        <f t="shared" si="0"/>
        <v>1</v>
      </c>
      <c r="K31" s="52" t="s">
        <v>35</v>
      </c>
      <c r="L31" s="52" t="s">
        <v>4</v>
      </c>
      <c r="M31" s="53"/>
      <c r="N31" s="53"/>
      <c r="O31" s="53"/>
      <c r="P31" s="53"/>
      <c r="Q31" s="53"/>
      <c r="R31" s="53"/>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4">
        <f t="shared" si="1"/>
        <v>0</v>
      </c>
      <c r="BB31" s="43">
        <f t="shared" si="2"/>
        <v>0</v>
      </c>
      <c r="BC31" s="23" t="str">
        <f t="shared" si="3"/>
        <v>INR Zero Only</v>
      </c>
      <c r="IA31" s="17">
        <v>19</v>
      </c>
      <c r="IB31" s="57" t="s">
        <v>102</v>
      </c>
      <c r="IC31" s="17" t="s">
        <v>64</v>
      </c>
      <c r="ID31" s="17">
        <v>1</v>
      </c>
      <c r="IE31" s="18" t="s">
        <v>33</v>
      </c>
      <c r="IF31" s="18"/>
      <c r="IG31" s="18"/>
      <c r="IH31" s="18"/>
      <c r="II31" s="18"/>
    </row>
    <row r="32" spans="1:243" s="17" customFormat="1" ht="42.75" customHeight="1">
      <c r="A32" s="61">
        <f t="shared" si="4"/>
        <v>20</v>
      </c>
      <c r="B32" s="69" t="s">
        <v>103</v>
      </c>
      <c r="C32" s="62" t="s">
        <v>65</v>
      </c>
      <c r="D32" s="70">
        <v>1</v>
      </c>
      <c r="E32" s="63" t="s">
        <v>33</v>
      </c>
      <c r="F32" s="58"/>
      <c r="G32" s="48"/>
      <c r="H32" s="48"/>
      <c r="I32" s="50" t="s">
        <v>34</v>
      </c>
      <c r="J32" s="51">
        <f t="shared" si="0"/>
        <v>1</v>
      </c>
      <c r="K32" s="52" t="s">
        <v>35</v>
      </c>
      <c r="L32" s="52" t="s">
        <v>4</v>
      </c>
      <c r="M32" s="53"/>
      <c r="N32" s="53"/>
      <c r="O32" s="53"/>
      <c r="P32" s="53"/>
      <c r="Q32" s="53"/>
      <c r="R32" s="53"/>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4">
        <f t="shared" si="1"/>
        <v>0</v>
      </c>
      <c r="BB32" s="43">
        <f t="shared" si="2"/>
        <v>0</v>
      </c>
      <c r="BC32" s="23" t="str">
        <f t="shared" si="3"/>
        <v>INR Zero Only</v>
      </c>
      <c r="IA32" s="17">
        <v>20</v>
      </c>
      <c r="IB32" s="17" t="s">
        <v>103</v>
      </c>
      <c r="IC32" s="17" t="s">
        <v>65</v>
      </c>
      <c r="ID32" s="17">
        <v>1</v>
      </c>
      <c r="IE32" s="18" t="s">
        <v>33</v>
      </c>
      <c r="IF32" s="18"/>
      <c r="IG32" s="18"/>
      <c r="IH32" s="18"/>
      <c r="II32" s="18"/>
    </row>
    <row r="33" spans="1:243" s="17" customFormat="1" ht="45" customHeight="1">
      <c r="A33" s="61">
        <f t="shared" si="4"/>
        <v>21</v>
      </c>
      <c r="B33" s="69" t="s">
        <v>104</v>
      </c>
      <c r="C33" s="62" t="s">
        <v>66</v>
      </c>
      <c r="D33" s="70">
        <v>1</v>
      </c>
      <c r="E33" s="63" t="s">
        <v>33</v>
      </c>
      <c r="F33" s="58"/>
      <c r="G33" s="48"/>
      <c r="H33" s="49"/>
      <c r="I33" s="50" t="s">
        <v>34</v>
      </c>
      <c r="J33" s="51">
        <f t="shared" si="0"/>
        <v>1</v>
      </c>
      <c r="K33" s="52" t="s">
        <v>35</v>
      </c>
      <c r="L33" s="52" t="s">
        <v>4</v>
      </c>
      <c r="M33" s="53"/>
      <c r="N33" s="53"/>
      <c r="O33" s="53"/>
      <c r="P33" s="53"/>
      <c r="Q33" s="53"/>
      <c r="R33" s="53"/>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4">
        <f t="shared" si="1"/>
        <v>0</v>
      </c>
      <c r="BB33" s="43">
        <f t="shared" si="2"/>
        <v>0</v>
      </c>
      <c r="BC33" s="23" t="str">
        <f t="shared" si="3"/>
        <v>INR Zero Only</v>
      </c>
      <c r="IA33" s="17">
        <v>21</v>
      </c>
      <c r="IB33" s="57" t="s">
        <v>104</v>
      </c>
      <c r="IC33" s="17" t="s">
        <v>66</v>
      </c>
      <c r="ID33" s="17">
        <v>1</v>
      </c>
      <c r="IE33" s="18" t="s">
        <v>33</v>
      </c>
      <c r="IF33" s="18"/>
      <c r="IG33" s="18"/>
      <c r="IH33" s="18"/>
      <c r="II33" s="18"/>
    </row>
    <row r="34" spans="1:243" s="17" customFormat="1" ht="42.75" customHeight="1">
      <c r="A34" s="61">
        <f t="shared" si="4"/>
        <v>22</v>
      </c>
      <c r="B34" s="69" t="s">
        <v>105</v>
      </c>
      <c r="C34" s="62" t="s">
        <v>67</v>
      </c>
      <c r="D34" s="70">
        <v>1</v>
      </c>
      <c r="E34" s="63" t="s">
        <v>33</v>
      </c>
      <c r="F34" s="58"/>
      <c r="G34" s="48"/>
      <c r="H34" s="48"/>
      <c r="I34" s="50" t="s">
        <v>34</v>
      </c>
      <c r="J34" s="51">
        <f t="shared" si="0"/>
        <v>1</v>
      </c>
      <c r="K34" s="52" t="s">
        <v>35</v>
      </c>
      <c r="L34" s="52" t="s">
        <v>4</v>
      </c>
      <c r="M34" s="53"/>
      <c r="N34" s="53"/>
      <c r="O34" s="53"/>
      <c r="P34" s="53"/>
      <c r="Q34" s="53"/>
      <c r="R34" s="53"/>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4">
        <f t="shared" si="1"/>
        <v>0</v>
      </c>
      <c r="BB34" s="43">
        <f t="shared" si="2"/>
        <v>0</v>
      </c>
      <c r="BC34" s="23" t="str">
        <f t="shared" si="3"/>
        <v>INR Zero Only</v>
      </c>
      <c r="IA34" s="17">
        <v>22</v>
      </c>
      <c r="IB34" s="17" t="s">
        <v>105</v>
      </c>
      <c r="IC34" s="17" t="s">
        <v>67</v>
      </c>
      <c r="ID34" s="17">
        <v>1</v>
      </c>
      <c r="IE34" s="18" t="s">
        <v>33</v>
      </c>
      <c r="IF34" s="18"/>
      <c r="IG34" s="18"/>
      <c r="IH34" s="18"/>
      <c r="II34" s="18"/>
    </row>
    <row r="35" spans="1:243" s="17" customFormat="1" ht="45" customHeight="1">
      <c r="A35" s="61">
        <f t="shared" si="4"/>
        <v>23</v>
      </c>
      <c r="B35" s="69" t="s">
        <v>106</v>
      </c>
      <c r="C35" s="62" t="s">
        <v>68</v>
      </c>
      <c r="D35" s="70">
        <v>1</v>
      </c>
      <c r="E35" s="63" t="s">
        <v>33</v>
      </c>
      <c r="F35" s="58"/>
      <c r="G35" s="48"/>
      <c r="H35" s="49"/>
      <c r="I35" s="50" t="s">
        <v>34</v>
      </c>
      <c r="J35" s="51">
        <f t="shared" si="0"/>
        <v>1</v>
      </c>
      <c r="K35" s="52" t="s">
        <v>35</v>
      </c>
      <c r="L35" s="52" t="s">
        <v>4</v>
      </c>
      <c r="M35" s="53"/>
      <c r="N35" s="53"/>
      <c r="O35" s="53"/>
      <c r="P35" s="53"/>
      <c r="Q35" s="53"/>
      <c r="R35" s="53"/>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4">
        <f t="shared" si="1"/>
        <v>0</v>
      </c>
      <c r="BB35" s="43">
        <f t="shared" si="2"/>
        <v>0</v>
      </c>
      <c r="BC35" s="23" t="str">
        <f t="shared" si="3"/>
        <v>INR Zero Only</v>
      </c>
      <c r="IA35" s="17">
        <v>23</v>
      </c>
      <c r="IB35" s="57" t="s">
        <v>106</v>
      </c>
      <c r="IC35" s="17" t="s">
        <v>68</v>
      </c>
      <c r="ID35" s="17">
        <v>1</v>
      </c>
      <c r="IE35" s="18" t="s">
        <v>33</v>
      </c>
      <c r="IF35" s="18"/>
      <c r="IG35" s="18"/>
      <c r="IH35" s="18"/>
      <c r="II35" s="18"/>
    </row>
    <row r="36" spans="1:243" s="17" customFormat="1" ht="42.75" customHeight="1">
      <c r="A36" s="61">
        <f t="shared" si="4"/>
        <v>24</v>
      </c>
      <c r="B36" s="69" t="s">
        <v>107</v>
      </c>
      <c r="C36" s="62" t="s">
        <v>69</v>
      </c>
      <c r="D36" s="70">
        <v>1</v>
      </c>
      <c r="E36" s="63" t="s">
        <v>33</v>
      </c>
      <c r="F36" s="58"/>
      <c r="G36" s="48"/>
      <c r="H36" s="48"/>
      <c r="I36" s="50" t="s">
        <v>34</v>
      </c>
      <c r="J36" s="51">
        <f t="shared" si="0"/>
        <v>1</v>
      </c>
      <c r="K36" s="52" t="s">
        <v>35</v>
      </c>
      <c r="L36" s="52" t="s">
        <v>4</v>
      </c>
      <c r="M36" s="53"/>
      <c r="N36" s="53"/>
      <c r="O36" s="53"/>
      <c r="P36" s="53"/>
      <c r="Q36" s="53"/>
      <c r="R36" s="53"/>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4">
        <f t="shared" si="1"/>
        <v>0</v>
      </c>
      <c r="BB36" s="43">
        <f t="shared" si="2"/>
        <v>0</v>
      </c>
      <c r="BC36" s="23" t="str">
        <f t="shared" si="3"/>
        <v>INR Zero Only</v>
      </c>
      <c r="IA36" s="17">
        <v>24</v>
      </c>
      <c r="IB36" s="17" t="s">
        <v>107</v>
      </c>
      <c r="IC36" s="17" t="s">
        <v>69</v>
      </c>
      <c r="ID36" s="17">
        <v>1</v>
      </c>
      <c r="IE36" s="18" t="s">
        <v>33</v>
      </c>
      <c r="IF36" s="18"/>
      <c r="IG36" s="18"/>
      <c r="IH36" s="18"/>
      <c r="II36" s="18"/>
    </row>
    <row r="37" spans="1:243" s="17" customFormat="1" ht="45" customHeight="1">
      <c r="A37" s="61">
        <f t="shared" si="4"/>
        <v>25</v>
      </c>
      <c r="B37" s="69" t="s">
        <v>108</v>
      </c>
      <c r="C37" s="62" t="s">
        <v>70</v>
      </c>
      <c r="D37" s="70">
        <v>1</v>
      </c>
      <c r="E37" s="63" t="s">
        <v>33</v>
      </c>
      <c r="F37" s="58"/>
      <c r="G37" s="48"/>
      <c r="H37" s="49"/>
      <c r="I37" s="50" t="s">
        <v>34</v>
      </c>
      <c r="J37" s="51">
        <f t="shared" si="0"/>
        <v>1</v>
      </c>
      <c r="K37" s="52" t="s">
        <v>35</v>
      </c>
      <c r="L37" s="52" t="s">
        <v>4</v>
      </c>
      <c r="M37" s="53"/>
      <c r="N37" s="53"/>
      <c r="O37" s="53"/>
      <c r="P37" s="53"/>
      <c r="Q37" s="53"/>
      <c r="R37" s="53"/>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4">
        <f t="shared" si="1"/>
        <v>0</v>
      </c>
      <c r="BB37" s="43">
        <f t="shared" si="2"/>
        <v>0</v>
      </c>
      <c r="BC37" s="23" t="str">
        <f t="shared" si="3"/>
        <v>INR Zero Only</v>
      </c>
      <c r="IA37" s="17">
        <v>25</v>
      </c>
      <c r="IB37" s="57" t="s">
        <v>108</v>
      </c>
      <c r="IC37" s="17" t="s">
        <v>70</v>
      </c>
      <c r="ID37" s="17">
        <v>1</v>
      </c>
      <c r="IE37" s="18" t="s">
        <v>33</v>
      </c>
      <c r="IF37" s="18"/>
      <c r="IG37" s="18"/>
      <c r="IH37" s="18"/>
      <c r="II37" s="18"/>
    </row>
    <row r="38" spans="1:243" s="17" customFormat="1" ht="42.75" customHeight="1">
      <c r="A38" s="61">
        <f t="shared" si="4"/>
        <v>26</v>
      </c>
      <c r="B38" s="69" t="s">
        <v>109</v>
      </c>
      <c r="C38" s="62" t="s">
        <v>71</v>
      </c>
      <c r="D38" s="70">
        <v>1</v>
      </c>
      <c r="E38" s="63" t="s">
        <v>33</v>
      </c>
      <c r="F38" s="58"/>
      <c r="G38" s="48"/>
      <c r="H38" s="48"/>
      <c r="I38" s="50" t="s">
        <v>34</v>
      </c>
      <c r="J38" s="51">
        <f t="shared" si="0"/>
        <v>1</v>
      </c>
      <c r="K38" s="52" t="s">
        <v>35</v>
      </c>
      <c r="L38" s="52" t="s">
        <v>4</v>
      </c>
      <c r="M38" s="53"/>
      <c r="N38" s="53"/>
      <c r="O38" s="53"/>
      <c r="P38" s="53"/>
      <c r="Q38" s="53"/>
      <c r="R38" s="53"/>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4">
        <f t="shared" si="1"/>
        <v>0</v>
      </c>
      <c r="BB38" s="43">
        <f t="shared" si="2"/>
        <v>0</v>
      </c>
      <c r="BC38" s="23" t="str">
        <f t="shared" si="3"/>
        <v>INR Zero Only</v>
      </c>
      <c r="IA38" s="17">
        <v>26</v>
      </c>
      <c r="IB38" s="17" t="s">
        <v>109</v>
      </c>
      <c r="IC38" s="17" t="s">
        <v>71</v>
      </c>
      <c r="ID38" s="17">
        <v>1</v>
      </c>
      <c r="IE38" s="18" t="s">
        <v>33</v>
      </c>
      <c r="IF38" s="18"/>
      <c r="IG38" s="18"/>
      <c r="IH38" s="18"/>
      <c r="II38" s="18"/>
    </row>
    <row r="39" spans="1:243" s="17" customFormat="1" ht="45" customHeight="1">
      <c r="A39" s="61">
        <f t="shared" si="4"/>
        <v>27</v>
      </c>
      <c r="B39" s="69" t="s">
        <v>110</v>
      </c>
      <c r="C39" s="62" t="s">
        <v>72</v>
      </c>
      <c r="D39" s="70">
        <v>1</v>
      </c>
      <c r="E39" s="63" t="s">
        <v>33</v>
      </c>
      <c r="F39" s="58"/>
      <c r="G39" s="48"/>
      <c r="H39" s="49"/>
      <c r="I39" s="50" t="s">
        <v>34</v>
      </c>
      <c r="J39" s="51">
        <f t="shared" si="0"/>
        <v>1</v>
      </c>
      <c r="K39" s="52" t="s">
        <v>35</v>
      </c>
      <c r="L39" s="52" t="s">
        <v>4</v>
      </c>
      <c r="M39" s="53"/>
      <c r="N39" s="53"/>
      <c r="O39" s="53"/>
      <c r="P39" s="53"/>
      <c r="Q39" s="53"/>
      <c r="R39" s="53"/>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4">
        <f t="shared" si="1"/>
        <v>0</v>
      </c>
      <c r="BB39" s="43">
        <f t="shared" si="2"/>
        <v>0</v>
      </c>
      <c r="BC39" s="23" t="str">
        <f t="shared" si="3"/>
        <v>INR Zero Only</v>
      </c>
      <c r="IA39" s="17">
        <v>27</v>
      </c>
      <c r="IB39" s="57" t="s">
        <v>110</v>
      </c>
      <c r="IC39" s="17" t="s">
        <v>72</v>
      </c>
      <c r="ID39" s="17">
        <v>1</v>
      </c>
      <c r="IE39" s="18" t="s">
        <v>33</v>
      </c>
      <c r="IF39" s="18"/>
      <c r="IG39" s="18"/>
      <c r="IH39" s="18"/>
      <c r="II39" s="18"/>
    </row>
    <row r="40" spans="1:243" s="17" customFormat="1" ht="52.5" customHeight="1">
      <c r="A40" s="61">
        <f t="shared" si="4"/>
        <v>28</v>
      </c>
      <c r="B40" s="69" t="s">
        <v>111</v>
      </c>
      <c r="C40" s="62" t="s">
        <v>73</v>
      </c>
      <c r="D40" s="70">
        <v>1</v>
      </c>
      <c r="E40" s="63" t="s">
        <v>33</v>
      </c>
      <c r="F40" s="58"/>
      <c r="G40" s="48"/>
      <c r="H40" s="48"/>
      <c r="I40" s="50" t="s">
        <v>34</v>
      </c>
      <c r="J40" s="51">
        <f t="shared" si="0"/>
        <v>1</v>
      </c>
      <c r="K40" s="52" t="s">
        <v>35</v>
      </c>
      <c r="L40" s="52" t="s">
        <v>4</v>
      </c>
      <c r="M40" s="53"/>
      <c r="N40" s="53"/>
      <c r="O40" s="53"/>
      <c r="P40" s="53"/>
      <c r="Q40" s="53"/>
      <c r="R40" s="53"/>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4">
        <f t="shared" si="1"/>
        <v>0</v>
      </c>
      <c r="BB40" s="43">
        <f t="shared" si="2"/>
        <v>0</v>
      </c>
      <c r="BC40" s="23" t="str">
        <f t="shared" si="3"/>
        <v>INR Zero Only</v>
      </c>
      <c r="IA40" s="17">
        <v>28</v>
      </c>
      <c r="IB40" s="17" t="s">
        <v>111</v>
      </c>
      <c r="IC40" s="17" t="s">
        <v>73</v>
      </c>
      <c r="ID40" s="17">
        <v>1</v>
      </c>
      <c r="IE40" s="18" t="s">
        <v>33</v>
      </c>
      <c r="IF40" s="18"/>
      <c r="IG40" s="18"/>
      <c r="IH40" s="18"/>
      <c r="II40" s="18"/>
    </row>
    <row r="41" spans="1:243" s="17" customFormat="1" ht="45" customHeight="1">
      <c r="A41" s="61">
        <f t="shared" si="4"/>
        <v>29</v>
      </c>
      <c r="B41" s="69" t="s">
        <v>112</v>
      </c>
      <c r="C41" s="62" t="s">
        <v>74</v>
      </c>
      <c r="D41" s="70">
        <v>1</v>
      </c>
      <c r="E41" s="63" t="s">
        <v>33</v>
      </c>
      <c r="F41" s="58"/>
      <c r="G41" s="48"/>
      <c r="H41" s="49"/>
      <c r="I41" s="50" t="s">
        <v>34</v>
      </c>
      <c r="J41" s="51">
        <f t="shared" si="0"/>
        <v>1</v>
      </c>
      <c r="K41" s="52" t="s">
        <v>35</v>
      </c>
      <c r="L41" s="52" t="s">
        <v>4</v>
      </c>
      <c r="M41" s="53"/>
      <c r="N41" s="53"/>
      <c r="O41" s="53"/>
      <c r="P41" s="53"/>
      <c r="Q41" s="53"/>
      <c r="R41" s="53"/>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4">
        <f t="shared" si="1"/>
        <v>0</v>
      </c>
      <c r="BB41" s="43">
        <f t="shared" si="2"/>
        <v>0</v>
      </c>
      <c r="BC41" s="23" t="str">
        <f t="shared" si="3"/>
        <v>INR Zero Only</v>
      </c>
      <c r="IA41" s="17">
        <v>29</v>
      </c>
      <c r="IB41" s="57" t="s">
        <v>112</v>
      </c>
      <c r="IC41" s="17" t="s">
        <v>74</v>
      </c>
      <c r="ID41" s="17">
        <v>1</v>
      </c>
      <c r="IE41" s="18" t="s">
        <v>33</v>
      </c>
      <c r="IF41" s="18"/>
      <c r="IG41" s="18"/>
      <c r="IH41" s="18"/>
      <c r="II41" s="18"/>
    </row>
    <row r="42" spans="1:243" s="17" customFormat="1" ht="42.75" customHeight="1">
      <c r="A42" s="61">
        <f t="shared" si="4"/>
        <v>30</v>
      </c>
      <c r="B42" s="69" t="s">
        <v>113</v>
      </c>
      <c r="C42" s="62" t="s">
        <v>75</v>
      </c>
      <c r="D42" s="70">
        <v>1</v>
      </c>
      <c r="E42" s="63" t="s">
        <v>33</v>
      </c>
      <c r="F42" s="58"/>
      <c r="G42" s="48"/>
      <c r="H42" s="48"/>
      <c r="I42" s="50" t="s">
        <v>34</v>
      </c>
      <c r="J42" s="51">
        <f t="shared" si="0"/>
        <v>1</v>
      </c>
      <c r="K42" s="52" t="s">
        <v>35</v>
      </c>
      <c r="L42" s="52" t="s">
        <v>4</v>
      </c>
      <c r="M42" s="53"/>
      <c r="N42" s="53"/>
      <c r="O42" s="53"/>
      <c r="P42" s="53"/>
      <c r="Q42" s="53"/>
      <c r="R42" s="53"/>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4">
        <f t="shared" si="1"/>
        <v>0</v>
      </c>
      <c r="BB42" s="43">
        <f t="shared" si="2"/>
        <v>0</v>
      </c>
      <c r="BC42" s="23" t="str">
        <f t="shared" si="3"/>
        <v>INR Zero Only</v>
      </c>
      <c r="IA42" s="17">
        <v>30</v>
      </c>
      <c r="IB42" s="17" t="s">
        <v>113</v>
      </c>
      <c r="IC42" s="17" t="s">
        <v>75</v>
      </c>
      <c r="ID42" s="17">
        <v>1</v>
      </c>
      <c r="IE42" s="18" t="s">
        <v>33</v>
      </c>
      <c r="IF42" s="18"/>
      <c r="IG42" s="18"/>
      <c r="IH42" s="18"/>
      <c r="II42" s="18"/>
    </row>
    <row r="43" spans="1:243" s="17" customFormat="1" ht="45" customHeight="1">
      <c r="A43" s="61">
        <f t="shared" si="4"/>
        <v>31</v>
      </c>
      <c r="B43" s="69" t="s">
        <v>114</v>
      </c>
      <c r="C43" s="62" t="s">
        <v>76</v>
      </c>
      <c r="D43" s="70">
        <v>1</v>
      </c>
      <c r="E43" s="63" t="s">
        <v>33</v>
      </c>
      <c r="F43" s="58"/>
      <c r="G43" s="48"/>
      <c r="H43" s="49"/>
      <c r="I43" s="50" t="s">
        <v>34</v>
      </c>
      <c r="J43" s="51">
        <f t="shared" si="0"/>
        <v>1</v>
      </c>
      <c r="K43" s="52" t="s">
        <v>35</v>
      </c>
      <c r="L43" s="52" t="s">
        <v>4</v>
      </c>
      <c r="M43" s="53"/>
      <c r="N43" s="53"/>
      <c r="O43" s="53"/>
      <c r="P43" s="53"/>
      <c r="Q43" s="53"/>
      <c r="R43" s="53"/>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4">
        <f t="shared" si="1"/>
        <v>0</v>
      </c>
      <c r="BB43" s="43">
        <f t="shared" si="2"/>
        <v>0</v>
      </c>
      <c r="BC43" s="23" t="str">
        <f t="shared" si="3"/>
        <v>INR Zero Only</v>
      </c>
      <c r="IA43" s="17">
        <v>31</v>
      </c>
      <c r="IB43" s="57" t="s">
        <v>114</v>
      </c>
      <c r="IC43" s="17" t="s">
        <v>76</v>
      </c>
      <c r="ID43" s="17">
        <v>1</v>
      </c>
      <c r="IE43" s="18" t="s">
        <v>33</v>
      </c>
      <c r="IF43" s="18"/>
      <c r="IG43" s="18"/>
      <c r="IH43" s="18"/>
      <c r="II43" s="18"/>
    </row>
    <row r="44" spans="1:243" s="17" customFormat="1" ht="42.75" customHeight="1">
      <c r="A44" s="61">
        <f t="shared" si="4"/>
        <v>32</v>
      </c>
      <c r="B44" s="69" t="s">
        <v>115</v>
      </c>
      <c r="C44" s="62" t="s">
        <v>77</v>
      </c>
      <c r="D44" s="70">
        <v>1</v>
      </c>
      <c r="E44" s="63" t="s">
        <v>33</v>
      </c>
      <c r="F44" s="58"/>
      <c r="G44" s="48"/>
      <c r="H44" s="48"/>
      <c r="I44" s="50" t="s">
        <v>34</v>
      </c>
      <c r="J44" s="51">
        <f t="shared" si="0"/>
        <v>1</v>
      </c>
      <c r="K44" s="52" t="s">
        <v>35</v>
      </c>
      <c r="L44" s="52" t="s">
        <v>4</v>
      </c>
      <c r="M44" s="53"/>
      <c r="N44" s="53"/>
      <c r="O44" s="53"/>
      <c r="P44" s="53"/>
      <c r="Q44" s="53"/>
      <c r="R44" s="53"/>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4">
        <f t="shared" si="1"/>
        <v>0</v>
      </c>
      <c r="BB44" s="43">
        <f t="shared" si="2"/>
        <v>0</v>
      </c>
      <c r="BC44" s="23" t="str">
        <f t="shared" si="3"/>
        <v>INR Zero Only</v>
      </c>
      <c r="IA44" s="17">
        <v>32</v>
      </c>
      <c r="IB44" s="17" t="s">
        <v>115</v>
      </c>
      <c r="IC44" s="17" t="s">
        <v>77</v>
      </c>
      <c r="ID44" s="17">
        <v>1</v>
      </c>
      <c r="IE44" s="18" t="s">
        <v>33</v>
      </c>
      <c r="IF44" s="18"/>
      <c r="IG44" s="18"/>
      <c r="IH44" s="18"/>
      <c r="II44" s="18"/>
    </row>
    <row r="45" spans="1:243" s="17" customFormat="1" ht="45" customHeight="1">
      <c r="A45" s="61">
        <f t="shared" si="4"/>
        <v>33</v>
      </c>
      <c r="B45" s="69" t="s">
        <v>116</v>
      </c>
      <c r="C45" s="62" t="s">
        <v>78</v>
      </c>
      <c r="D45" s="70">
        <v>1</v>
      </c>
      <c r="E45" s="63" t="s">
        <v>33</v>
      </c>
      <c r="F45" s="58"/>
      <c r="G45" s="48"/>
      <c r="H45" s="49"/>
      <c r="I45" s="50" t="s">
        <v>34</v>
      </c>
      <c r="J45" s="51">
        <f>IF(I45="Less(-)",-1,1)</f>
        <v>1</v>
      </c>
      <c r="K45" s="52" t="s">
        <v>35</v>
      </c>
      <c r="L45" s="52" t="s">
        <v>4</v>
      </c>
      <c r="M45" s="53"/>
      <c r="N45" s="53"/>
      <c r="O45" s="53"/>
      <c r="P45" s="53"/>
      <c r="Q45" s="53"/>
      <c r="R45" s="53"/>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4">
        <f>D45*M45</f>
        <v>0</v>
      </c>
      <c r="BB45" s="43">
        <f>D45*M45+O45+P45+R45</f>
        <v>0</v>
      </c>
      <c r="BC45" s="23" t="str">
        <f>SpellNumber(L45,BB45)</f>
        <v>INR Zero Only</v>
      </c>
      <c r="IA45" s="17">
        <v>33</v>
      </c>
      <c r="IB45" s="57" t="s">
        <v>116</v>
      </c>
      <c r="IC45" s="17" t="s">
        <v>78</v>
      </c>
      <c r="ID45" s="17">
        <v>1</v>
      </c>
      <c r="IE45" s="18" t="s">
        <v>33</v>
      </c>
      <c r="IF45" s="18"/>
      <c r="IG45" s="18"/>
      <c r="IH45" s="18"/>
      <c r="II45" s="18"/>
    </row>
    <row r="46" spans="1:243" s="17" customFormat="1" ht="48.75" customHeight="1">
      <c r="A46" s="61">
        <f t="shared" si="4"/>
        <v>34</v>
      </c>
      <c r="B46" s="69" t="s">
        <v>117</v>
      </c>
      <c r="C46" s="62" t="s">
        <v>79</v>
      </c>
      <c r="D46" s="70">
        <v>1</v>
      </c>
      <c r="E46" s="63" t="s">
        <v>33</v>
      </c>
      <c r="F46" s="58"/>
      <c r="G46" s="48"/>
      <c r="H46" s="48"/>
      <c r="I46" s="50" t="s">
        <v>34</v>
      </c>
      <c r="J46" s="51">
        <f>IF(I46="Less(-)",-1,1)</f>
        <v>1</v>
      </c>
      <c r="K46" s="52" t="s">
        <v>35</v>
      </c>
      <c r="L46" s="52" t="s">
        <v>4</v>
      </c>
      <c r="M46" s="53"/>
      <c r="N46" s="53"/>
      <c r="O46" s="53"/>
      <c r="P46" s="53"/>
      <c r="Q46" s="53"/>
      <c r="R46" s="53"/>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4">
        <f>D46*M46</f>
        <v>0</v>
      </c>
      <c r="BB46" s="43">
        <f>D46*M46+O46+P46+R46</f>
        <v>0</v>
      </c>
      <c r="BC46" s="23" t="str">
        <f>SpellNumber(L46,BB46)</f>
        <v>INR Zero Only</v>
      </c>
      <c r="IA46" s="17">
        <v>34</v>
      </c>
      <c r="IB46" s="17" t="s">
        <v>117</v>
      </c>
      <c r="IC46" s="17" t="s">
        <v>79</v>
      </c>
      <c r="ID46" s="17">
        <v>1</v>
      </c>
      <c r="IE46" s="18" t="s">
        <v>33</v>
      </c>
      <c r="IF46" s="18"/>
      <c r="IG46" s="18"/>
      <c r="IH46" s="18"/>
      <c r="II46" s="18"/>
    </row>
    <row r="47" spans="1:243" s="17" customFormat="1" ht="45" customHeight="1">
      <c r="A47" s="61">
        <f t="shared" si="4"/>
        <v>35</v>
      </c>
      <c r="B47" s="69" t="s">
        <v>118</v>
      </c>
      <c r="C47" s="62" t="s">
        <v>80</v>
      </c>
      <c r="D47" s="70">
        <v>1</v>
      </c>
      <c r="E47" s="63" t="s">
        <v>33</v>
      </c>
      <c r="F47" s="58"/>
      <c r="G47" s="48"/>
      <c r="H47" s="49"/>
      <c r="I47" s="50" t="s">
        <v>34</v>
      </c>
      <c r="J47" s="51">
        <f>IF(I47="Less(-)",-1,1)</f>
        <v>1</v>
      </c>
      <c r="K47" s="52" t="s">
        <v>35</v>
      </c>
      <c r="L47" s="52" t="s">
        <v>4</v>
      </c>
      <c r="M47" s="53"/>
      <c r="N47" s="53"/>
      <c r="O47" s="53"/>
      <c r="P47" s="53"/>
      <c r="Q47" s="53"/>
      <c r="R47" s="53"/>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4">
        <f>D47*M47</f>
        <v>0</v>
      </c>
      <c r="BB47" s="43">
        <f>D47*M47+O47+P47+R47</f>
        <v>0</v>
      </c>
      <c r="BC47" s="23" t="str">
        <f>SpellNumber(L47,BB47)</f>
        <v>INR Zero Only</v>
      </c>
      <c r="IA47" s="17">
        <v>35</v>
      </c>
      <c r="IB47" s="57" t="s">
        <v>118</v>
      </c>
      <c r="IC47" s="17" t="s">
        <v>80</v>
      </c>
      <c r="ID47" s="17">
        <v>1</v>
      </c>
      <c r="IE47" s="18" t="s">
        <v>33</v>
      </c>
      <c r="IF47" s="18"/>
      <c r="IG47" s="18"/>
      <c r="IH47" s="18"/>
      <c r="II47" s="18"/>
    </row>
    <row r="48" spans="1:243" s="17" customFormat="1" ht="42.75" customHeight="1">
      <c r="A48" s="61">
        <f t="shared" si="4"/>
        <v>36</v>
      </c>
      <c r="B48" s="69" t="s">
        <v>119</v>
      </c>
      <c r="C48" s="62" t="s">
        <v>81</v>
      </c>
      <c r="D48" s="70">
        <v>1</v>
      </c>
      <c r="E48" s="63" t="s">
        <v>33</v>
      </c>
      <c r="F48" s="58"/>
      <c r="G48" s="48"/>
      <c r="H48" s="48"/>
      <c r="I48" s="50" t="s">
        <v>34</v>
      </c>
      <c r="J48" s="51">
        <f>IF(I48="Less(-)",-1,1)</f>
        <v>1</v>
      </c>
      <c r="K48" s="52" t="s">
        <v>35</v>
      </c>
      <c r="L48" s="52" t="s">
        <v>4</v>
      </c>
      <c r="M48" s="53"/>
      <c r="N48" s="53"/>
      <c r="O48" s="53"/>
      <c r="P48" s="53"/>
      <c r="Q48" s="53"/>
      <c r="R48" s="53"/>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4">
        <f>D48*M48</f>
        <v>0</v>
      </c>
      <c r="BB48" s="43">
        <f>D48*M48+O48+P48+R48</f>
        <v>0</v>
      </c>
      <c r="BC48" s="23" t="str">
        <f>SpellNumber(L48,BB48)</f>
        <v>INR Zero Only</v>
      </c>
      <c r="IA48" s="17">
        <v>36</v>
      </c>
      <c r="IB48" s="17" t="s">
        <v>119</v>
      </c>
      <c r="IC48" s="17" t="s">
        <v>81</v>
      </c>
      <c r="ID48" s="17">
        <v>1</v>
      </c>
      <c r="IE48" s="18" t="s">
        <v>33</v>
      </c>
      <c r="IF48" s="18"/>
      <c r="IG48" s="18"/>
      <c r="IH48" s="18"/>
      <c r="II48" s="18"/>
    </row>
    <row r="49" spans="1:243" s="24" customFormat="1" ht="24.75" customHeight="1">
      <c r="A49" s="59" t="s">
        <v>37</v>
      </c>
      <c r="B49" s="56"/>
      <c r="C49" s="60"/>
      <c r="D49" s="44"/>
      <c r="E49" s="44"/>
      <c r="F49" s="44"/>
      <c r="G49" s="44"/>
      <c r="H49" s="45"/>
      <c r="I49" s="45"/>
      <c r="J49" s="45"/>
      <c r="K49" s="45"/>
      <c r="L49" s="46"/>
      <c r="BA49" s="47">
        <f>SUM(BA13:BA48)</f>
        <v>0</v>
      </c>
      <c r="BB49" s="47">
        <f>SUM(BB13:BB48)</f>
        <v>0</v>
      </c>
      <c r="BC49" s="23" t="str">
        <f>SpellNumber($E$2,BB49)</f>
        <v>INR Zero Only</v>
      </c>
      <c r="IE49" s="25">
        <v>4</v>
      </c>
      <c r="IF49" s="25" t="s">
        <v>36</v>
      </c>
      <c r="IG49" s="25" t="s">
        <v>38</v>
      </c>
      <c r="IH49" s="25">
        <v>10</v>
      </c>
      <c r="II49" s="25" t="s">
        <v>33</v>
      </c>
    </row>
    <row r="50" spans="1:243" s="36" customFormat="1" ht="54.75" customHeight="1" hidden="1">
      <c r="A50" s="27" t="s">
        <v>39</v>
      </c>
      <c r="B50" s="28"/>
      <c r="C50" s="29"/>
      <c r="D50" s="30"/>
      <c r="E50" s="41" t="s">
        <v>40</v>
      </c>
      <c r="F50" s="42"/>
      <c r="G50" s="31"/>
      <c r="H50" s="32"/>
      <c r="I50" s="32"/>
      <c r="J50" s="32"/>
      <c r="K50" s="33"/>
      <c r="L50" s="34"/>
      <c r="M50" s="35" t="s">
        <v>41</v>
      </c>
      <c r="O50" s="24"/>
      <c r="P50" s="24"/>
      <c r="Q50" s="24"/>
      <c r="R50" s="24"/>
      <c r="S50" s="24"/>
      <c r="BA50" s="37">
        <f>IF(ISBLANK(F50),0,IF(E50="Excess (+)",ROUND(BA49+(BA49*F50),2),IF(E50="Less (-)",ROUND(BA49+(BA49*F50*(-1)),2),0)))</f>
        <v>0</v>
      </c>
      <c r="BB50" s="38">
        <f>ROUND(BA50,0)</f>
        <v>0</v>
      </c>
      <c r="BC50" s="39" t="str">
        <f>SpellNumber(L50,BB50)</f>
        <v> Zero Only</v>
      </c>
      <c r="IE50" s="40"/>
      <c r="IF50" s="40"/>
      <c r="IG50" s="40"/>
      <c r="IH50" s="40"/>
      <c r="II50" s="40"/>
    </row>
    <row r="51" spans="1:243" s="36" customFormat="1" ht="43.5" customHeight="1">
      <c r="A51" s="26" t="s">
        <v>42</v>
      </c>
      <c r="B51" s="26"/>
      <c r="C51" s="72" t="str">
        <f>SpellNumber($E$2,BB49)</f>
        <v>INR Zero Only</v>
      </c>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IE51" s="40"/>
      <c r="IF51" s="40"/>
      <c r="IG51" s="40"/>
      <c r="IH51" s="40"/>
      <c r="II51" s="40"/>
    </row>
  </sheetData>
  <sheetProtection password="E491" sheet="1"/>
  <mergeCells count="8">
    <mergeCell ref="A9:BC9"/>
    <mergeCell ref="C51:BC51"/>
    <mergeCell ref="A1:L1"/>
    <mergeCell ref="A4:BC4"/>
    <mergeCell ref="A5:BC5"/>
    <mergeCell ref="A6:BC6"/>
    <mergeCell ref="A7:BC7"/>
    <mergeCell ref="B8:BC8"/>
  </mergeCells>
  <dataValidations count="15">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50">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R48">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8 L47">
      <formula1>"INR"</formula1>
    </dataValidation>
    <dataValidation allowBlank="1" showInputMessage="1" showErrorMessage="1" promptTitle="Addition / Deduction" prompt="Please Choose the correct One" sqref="J13:J48">
      <formula1>0</formula1>
      <formula2>0</formula2>
    </dataValidation>
    <dataValidation type="list" showErrorMessage="1" sqref="I13:I48">
      <formula1>"Excess(+),Less(-)"</formula1>
      <formula2>0</formula2>
    </dataValidation>
    <dataValidation type="decimal" allowBlank="1" showErrorMessage="1" errorTitle="Invalid Entry" error="Only Numeric Values are allowed. " sqref="A13:A4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48">
      <formula1>0</formula1>
      <formula2>999999999999999</formula2>
    </dataValidation>
    <dataValidation allowBlank="1" showInputMessage="1" showErrorMessage="1" promptTitle="Units" prompt="Please enter Units in text" sqref="E13:E48">
      <formula1>0</formula1>
      <formula2>0</formula2>
    </dataValidation>
    <dataValidation type="decimal" allowBlank="1" showInputMessage="1" showErrorMessage="1" promptTitle="Quantity" prompt="Please enter the Quantity for this item. " errorTitle="Invalid Entry" error="Only Numeric Values are allowed. " sqref="F13:F48">
      <formula1>0</formula1>
      <formula2>999999999999999</formula2>
    </dataValidation>
    <dataValidation type="list" allowBlank="1" showErrorMessage="1" sqref="K13:K48">
      <formula1>"Partial Conversion,Full Conversion"</formula1>
      <formula2>0</formula2>
    </dataValidation>
    <dataValidation allowBlank="1" showInputMessage="1" showErrorMessage="1" promptTitle="Itemcode/Make" prompt="Please enter text" sqref="C13:C48">
      <formula1>0</formula1>
      <formula2>0</formula2>
    </dataValidation>
  </dataValidations>
  <printOptions/>
  <pageMargins left="0.2362204724409449" right="0.2362204724409449" top="0.7480314960629921" bottom="0.7480314960629921" header="0.31496062992125984" footer="0.31496062992125984"/>
  <pageSetup fitToHeight="1" fitToWidth="1" horizontalDpi="600" verticalDpi="600"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7" t="s">
        <v>43</v>
      </c>
      <c r="F6" s="77"/>
      <c r="G6" s="77"/>
      <c r="H6" s="77"/>
      <c r="I6" s="77"/>
      <c r="J6" s="77"/>
      <c r="K6" s="77"/>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2017-07-28T03:53:46Z</cp:lastPrinted>
  <dcterms:created xsi:type="dcterms:W3CDTF">2009-01-30T06:42:42Z</dcterms:created>
  <dcterms:modified xsi:type="dcterms:W3CDTF">2020-04-02T09:21:53Z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