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<sst xmlns="http://schemas.openxmlformats.org/spreadsheetml/2006/main" count="136" uniqueCount="61">
  <si>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</si>
  <si>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</si>
  <si>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</si>
  <si>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</si>
  <si>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</si>
  <si>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</si>
  <si>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</si>
  <si>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</si>
  <si>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</si>
  <si>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</si>
  <si>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</si>
  <si>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</si>
  <si>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</si>
  <si>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</si>
  <si>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</si>
  <si>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</si>
  <si>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</si>
  <si>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</si>
  <si>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</si>
  <si>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</si>
  <si>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</si>
  <si>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</si>
  <si>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</si>
  <si>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</si>
  <si>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</si>
  <si>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</si>
  <si>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</si>
  <si>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</si>
  <si>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</si>
  <si>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</si>
  <si>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</si>
  <si>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</si>
  <si>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</si>
  <si>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</si>
  <si>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</si>
  <si>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</si>
  <si>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</si>
  <si>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</si>
  <si>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</si>
  <si>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</si>
  <si>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</si>
  <si>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</si>
  <si>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</si>
  <si>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</si>
  <si>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</si>
  <si>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</si>
  <si>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</si>
  <si>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</si>
  <si>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</si>
  <si>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</si>
  <si>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</si>
  <si>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 xml:space="preserve">Nos </t>
  </si>
  <si>
    <t>ITEM2</t>
  </si>
  <si>
    <t>ITEM3</t>
  </si>
  <si>
    <t>ITEM4</t>
  </si>
  <si>
    <t xml:space="preserve">Any other Charges, if any (A)
</t>
  </si>
  <si>
    <t>Any other charges, if any (B)</t>
  </si>
  <si>
    <t xml:space="preserve">
Name of Work:&lt; Supply &amp; installation of HEPA and Pre Filters for IVC System   &gt;
 </t>
  </si>
  <si>
    <t>Contract No:  &lt;IISERM(1362)19/20Pur &gt;</t>
  </si>
  <si>
    <t>Supply &amp; installation of  HEPA FILTERS WITH PLASTIC FRAME HANDLE
(as per Technical details as given  below)</t>
  </si>
  <si>
    <t>Supply &amp; installation of PRE-FILTER WITH ALUMINIUM FRAME
(as per Technical details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</si>
</sst>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0" fillId="0" borderId="20" xfId="0" applyFill="1" applyBorder="1" applyAlignment="1">
      <alignment horizontal="center" vertical="center"/>
    </xf>
    <xf numFmtId="2" fontId="24" fillId="0" borderId="22" xfId="0" applyNumberFormat="1" applyFont="1" applyFill="1" applyBorder="1" applyAlignment="1">
      <alignment horizontal="center" vertical="center" wrapText="1"/>
    </xf>
    <xf numFmtId="0" fontId="4" fillId="0" borderId="0" xfId="55" applyNumberFormat="1" applyFont="1" applyFill="1" applyAlignment="1">
      <alignment vertical="top" wrapText="1"/>
      <protection/>
    </xf>
    <xf numFmtId="0" fontId="23" fillId="0" borderId="23"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4"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85" zoomScaleNormal="85" zoomScalePageLayoutView="0" workbookViewId="0" topLeftCell="A1">
      <selection activeCell="M16" sqref="M16"/>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57</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58</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9">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5.75" customHeight="1" thickBot="1">
      <c r="A13" s="64">
        <v>1.1</v>
      </c>
      <c r="B13" s="71" t="s">
        <v>59</v>
      </c>
      <c r="C13" s="68" t="s">
        <v>50</v>
      </c>
      <c r="D13" s="66">
        <v>16</v>
      </c>
      <c r="E13" s="65" t="s">
        <v>36</v>
      </c>
      <c r="F13" s="50"/>
      <c r="G13" s="51"/>
      <c r="H13" s="52"/>
      <c r="I13" s="53" t="s">
        <v>37</v>
      </c>
      <c r="J13" s="54">
        <f>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67" t="s">
        <v>59</v>
      </c>
      <c r="IC13" s="26" t="s">
        <v>50</v>
      </c>
      <c r="ID13" s="26">
        <v>16</v>
      </c>
      <c r="IE13" s="27" t="s">
        <v>36</v>
      </c>
      <c r="IF13" s="27" t="s">
        <v>39</v>
      </c>
      <c r="IG13" s="27" t="s">
        <v>35</v>
      </c>
      <c r="IH13" s="27">
        <v>123.223</v>
      </c>
      <c r="II13" s="27" t="s">
        <v>36</v>
      </c>
    </row>
    <row r="14" spans="1:243" s="26" customFormat="1" ht="36" customHeight="1" thickBot="1">
      <c r="A14" s="64">
        <v>1.2</v>
      </c>
      <c r="B14" s="71" t="s">
        <v>60</v>
      </c>
      <c r="C14" s="68" t="s">
        <v>52</v>
      </c>
      <c r="D14" s="66">
        <v>20</v>
      </c>
      <c r="E14" s="65" t="s">
        <v>36</v>
      </c>
      <c r="F14" s="50"/>
      <c r="G14" s="51"/>
      <c r="H14" s="52"/>
      <c r="I14" s="53" t="s">
        <v>37</v>
      </c>
      <c r="J14" s="54">
        <f>IF(I14="Less(-)",-1,1)</f>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67" t="s">
        <v>60</v>
      </c>
      <c r="IC14" s="26" t="s">
        <v>52</v>
      </c>
      <c r="ID14" s="26">
        <v>20</v>
      </c>
      <c r="IE14" s="27" t="s">
        <v>36</v>
      </c>
      <c r="IF14" s="27"/>
      <c r="IG14" s="27"/>
      <c r="IH14" s="27"/>
      <c r="II14" s="27"/>
    </row>
    <row r="15" spans="1:243" s="26" customFormat="1" ht="36" customHeight="1" thickBot="1">
      <c r="A15" s="64">
        <v>1.3</v>
      </c>
      <c r="B15" s="71" t="s">
        <v>55</v>
      </c>
      <c r="C15" s="68" t="s">
        <v>53</v>
      </c>
      <c r="D15" s="66">
        <v>1</v>
      </c>
      <c r="E15" s="65" t="s">
        <v>36</v>
      </c>
      <c r="F15" s="50"/>
      <c r="G15" s="51"/>
      <c r="H15" s="52"/>
      <c r="I15" s="53" t="s">
        <v>37</v>
      </c>
      <c r="J15" s="54">
        <f>IF(I15="Less(-)",-1,1)</f>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5">
        <f>D15*M15+N15+O15+P15+Q15+R15</f>
        <v>0</v>
      </c>
      <c r="BC15" s="25" t="str">
        <f>SpellNumber(L15,BB15)</f>
        <v>INR Zero Only</v>
      </c>
      <c r="IA15" s="26">
        <v>1.3</v>
      </c>
      <c r="IB15" s="67" t="s">
        <v>55</v>
      </c>
      <c r="IC15" s="26" t="s">
        <v>53</v>
      </c>
      <c r="ID15" s="26">
        <v>1</v>
      </c>
      <c r="IE15" s="27" t="s">
        <v>36</v>
      </c>
      <c r="IF15" s="27"/>
      <c r="IG15" s="27"/>
      <c r="IH15" s="27"/>
      <c r="II15" s="27"/>
    </row>
    <row r="16" spans="1:243" s="26" customFormat="1" ht="33" customHeight="1" thickBot="1">
      <c r="A16" s="64">
        <v>1.4</v>
      </c>
      <c r="B16" s="71" t="s">
        <v>56</v>
      </c>
      <c r="C16" s="68" t="s">
        <v>54</v>
      </c>
      <c r="D16" s="66">
        <v>1</v>
      </c>
      <c r="E16" s="65" t="s">
        <v>51</v>
      </c>
      <c r="F16" s="50"/>
      <c r="G16" s="51"/>
      <c r="H16" s="52"/>
      <c r="I16" s="53" t="s">
        <v>37</v>
      </c>
      <c r="J16" s="54">
        <f>IF(I16="Less(-)",-1,1)</f>
        <v>1</v>
      </c>
      <c r="K16" s="55" t="s">
        <v>38</v>
      </c>
      <c r="L16" s="55" t="s">
        <v>4</v>
      </c>
      <c r="M16" s="56"/>
      <c r="N16" s="51"/>
      <c r="O16" s="56"/>
      <c r="P16" s="56"/>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D16*M16</f>
        <v>0</v>
      </c>
      <c r="BB16" s="45">
        <f>D16*M16+N16+O16+P16+Q16+R16</f>
        <v>0</v>
      </c>
      <c r="BC16" s="25" t="str">
        <f>SpellNumber(L16,BB16)</f>
        <v>INR Zero Only</v>
      </c>
      <c r="IA16" s="26">
        <v>1.4</v>
      </c>
      <c r="IB16" s="67" t="s">
        <v>56</v>
      </c>
      <c r="IC16" s="26" t="s">
        <v>54</v>
      </c>
      <c r="ID16" s="26">
        <v>1</v>
      </c>
      <c r="IE16" s="27" t="s">
        <v>51</v>
      </c>
      <c r="IF16" s="27"/>
      <c r="IG16" s="27"/>
      <c r="IH16" s="27"/>
      <c r="II16" s="27"/>
    </row>
    <row r="17" spans="1:243" s="26" customFormat="1" ht="24.75" customHeight="1">
      <c r="A17" s="28" t="s">
        <v>41</v>
      </c>
      <c r="B17" s="70"/>
      <c r="C17" s="30"/>
      <c r="D17" s="61"/>
      <c r="E17" s="46"/>
      <c r="F17" s="46"/>
      <c r="G17" s="46"/>
      <c r="H17" s="47"/>
      <c r="I17" s="47"/>
      <c r="J17" s="47"/>
      <c r="K17" s="47"/>
      <c r="L17" s="48"/>
      <c r="BA17" s="49">
        <f>SUM(BA13:BA16)</f>
        <v>0</v>
      </c>
      <c r="BB17" s="49">
        <f>SUM(BB13:BB16)</f>
        <v>0</v>
      </c>
      <c r="BC17" s="25" t="str">
        <f>SpellNumber($E$2,BB17)</f>
        <v>INR Zero Only</v>
      </c>
      <c r="IE17" s="27">
        <v>4</v>
      </c>
      <c r="IF17" s="27" t="s">
        <v>40</v>
      </c>
      <c r="IG17" s="27" t="s">
        <v>42</v>
      </c>
      <c r="IH17" s="27">
        <v>10</v>
      </c>
      <c r="II17" s="27" t="s">
        <v>36</v>
      </c>
    </row>
    <row r="18" spans="1:243" s="38" customFormat="1" ht="54.75" customHeight="1" hidden="1">
      <c r="A18" s="29" t="s">
        <v>43</v>
      </c>
      <c r="B18" s="31"/>
      <c r="C18" s="32"/>
      <c r="D18" s="62"/>
      <c r="E18" s="43" t="s">
        <v>44</v>
      </c>
      <c r="F18" s="44"/>
      <c r="G18" s="33"/>
      <c r="H18" s="34"/>
      <c r="I18" s="34"/>
      <c r="J18" s="34"/>
      <c r="K18" s="35"/>
      <c r="L18" s="36"/>
      <c r="M18" s="37" t="s">
        <v>45</v>
      </c>
      <c r="O18" s="26"/>
      <c r="P18" s="26"/>
      <c r="Q18" s="26"/>
      <c r="R18" s="26"/>
      <c r="S18" s="26"/>
      <c r="BA18" s="39">
        <f>IF(ISBLANK(F18),0,IF(E18="Excess (+)",ROUND(BA17+(BA17*F18),2),IF(E18="Less (-)",ROUND(BA17+(BA17*F18*(-1)),2),0)))</f>
        <v>0</v>
      </c>
      <c r="BB18" s="40">
        <f>ROUND(BA18,0)</f>
        <v>0</v>
      </c>
      <c r="BC18" s="41" t="str">
        <f>SpellNumber(L18,BB18)</f>
        <v> Zero Only</v>
      </c>
      <c r="IE18" s="42"/>
      <c r="IF18" s="42"/>
      <c r="IG18" s="42"/>
      <c r="IH18" s="42"/>
      <c r="II18" s="42"/>
    </row>
    <row r="19" spans="1:243" s="38" customFormat="1" ht="43.5" customHeight="1">
      <c r="A19" s="28" t="s">
        <v>46</v>
      </c>
      <c r="B19" s="28"/>
      <c r="C19" s="73" t="str">
        <f>SpellNumber($E$2,BB17)</f>
        <v>INR Zero Only</v>
      </c>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IE19" s="42"/>
      <c r="IF19" s="42"/>
      <c r="IG19" s="42"/>
      <c r="IH19" s="42"/>
      <c r="II19" s="42"/>
    </row>
    <row r="20" ht="15"/>
    <row r="21" ht="15"/>
  </sheetData>
  <sheetProtection password="E491" sheet="1"/>
  <mergeCells count="8">
    <mergeCell ref="A9:BC9"/>
    <mergeCell ref="C19:BC1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4 L16 L15">
      <formula1>"INR"</formula1>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2020-03-06T08:53:04Z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