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<sst xmlns="http://schemas.openxmlformats.org/spreadsheetml/2006/main" count="145" uniqueCount="63">
  <si>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</si>
  <si>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</si>
  <si>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</si>
  <si>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</si>
  <si>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</si>
  <si>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</si>
  <si>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</si>
  <si>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</si>
  <si>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</si>
  <si>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</si>
  <si>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</si>
  <si>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</si>
  <si>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</si>
  <si>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</si>
  <si>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</si>
  <si>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</si>
  <si>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</si>
  <si>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</si>
  <si>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</si>
  <si>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</si>
  <si>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</si>
  <si>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</si>
  <si>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</si>
  <si>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</si>
  <si>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</si>
  <si>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</si>
  <si>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</si>
  <si>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</si>
  <si>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</si>
  <si>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</si>
  <si>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</si>
  <si>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</si>
  <si>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</si>
  <si>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</si>
  <si>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</si>
  <si>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</si>
  <si>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</si>
  <si>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</si>
  <si>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</si>
  <si>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</si>
  <si>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</si>
  <si>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</si>
  <si>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</si>
  <si>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</si>
  <si>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</si>
  <si>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</si>
  <si>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</si>
  <si>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</si>
  <si>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</si>
  <si>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</si>
  <si>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</si>
  <si>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</si>
  <si>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</si>
  <si>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</si>
  <si>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</si>
  <si>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</si>
  <si>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</si>
  <si>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Other Charges, If any (A)</t>
  </si>
  <si>
    <t>Other Charges, If any (B)</t>
  </si>
  <si>
    <t>Other Charges, If any (C)</t>
  </si>
  <si>
    <t>Contract No:  &lt;IISERM(1358)19/20-Pur &gt;</t>
  </si>
  <si>
    <t>Name of Work: &lt; Comprehensive Maintenance Contract of 10 KVA Online UPS  for 5 years&gt;</t>
  </si>
  <si>
    <t>CMC Online 10 KVA UPS, Make: Emerson for 5 years
 (as per Technical specifications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</si>
</sst>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1">
      <selection activeCell="B14" sqref="B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51</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61</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60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8" customHeight="1">
      <c r="A13" s="67">
        <v>1.1</v>
      </c>
      <c r="B13" s="70" t="s">
        <v>62</v>
      </c>
      <c r="C13" s="65" t="s">
        <v>53</v>
      </c>
      <c r="D13" s="66">
        <v>2</v>
      </c>
      <c r="E13" s="50" t="s">
        <v>37</v>
      </c>
      <c r="F13" s="51"/>
      <c r="G13" s="52"/>
      <c r="H13" s="53"/>
      <c r="I13" s="54" t="s">
        <v>38</v>
      </c>
      <c r="J13" s="55">
        <f>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62</v>
      </c>
      <c r="IC13" s="26" t="s">
        <v>53</v>
      </c>
      <c r="ID13" s="26">
        <v>2</v>
      </c>
      <c r="IE13" s="27" t="s">
        <v>37</v>
      </c>
      <c r="IF13" s="27" t="s">
        <v>40</v>
      </c>
      <c r="IG13" s="27" t="s">
        <v>36</v>
      </c>
      <c r="IH13" s="27">
        <v>123.223</v>
      </c>
      <c r="II13" s="27" t="s">
        <v>37</v>
      </c>
    </row>
    <row r="14" spans="1:243" s="26" customFormat="1" ht="21" customHeight="1">
      <c r="A14" s="67">
        <v>1.2</v>
      </c>
      <c r="B14" s="71" t="s">
        <v>57</v>
      </c>
      <c r="C14" s="69" t="s">
        <v>54</v>
      </c>
      <c r="D14" s="66">
        <v>1</v>
      </c>
      <c r="E14" s="50" t="s">
        <v>37</v>
      </c>
      <c r="F14" s="51"/>
      <c r="G14" s="52"/>
      <c r="H14" s="52"/>
      <c r="I14" s="54" t="s">
        <v>38</v>
      </c>
      <c r="J14" s="55">
        <f>IF(I14="Less(-)",-1,1)</f>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57</v>
      </c>
      <c r="IC14" s="26" t="s">
        <v>54</v>
      </c>
      <c r="ID14" s="26">
        <v>1</v>
      </c>
      <c r="IE14" s="27" t="s">
        <v>37</v>
      </c>
      <c r="IF14" s="27" t="s">
        <v>42</v>
      </c>
      <c r="IG14" s="27" t="s">
        <v>41</v>
      </c>
      <c r="IH14" s="27">
        <v>213</v>
      </c>
      <c r="II14" s="27" t="s">
        <v>37</v>
      </c>
    </row>
    <row r="15" spans="1:243" s="26" customFormat="1" ht="23.25" customHeight="1">
      <c r="A15" s="67">
        <v>1.3</v>
      </c>
      <c r="B15" s="71" t="s">
        <v>58</v>
      </c>
      <c r="C15" s="65" t="s">
        <v>55</v>
      </c>
      <c r="D15" s="66">
        <v>1</v>
      </c>
      <c r="E15" s="50" t="s">
        <v>37</v>
      </c>
      <c r="F15" s="51"/>
      <c r="G15" s="52"/>
      <c r="H15" s="52"/>
      <c r="I15" s="54" t="s">
        <v>38</v>
      </c>
      <c r="J15" s="55">
        <f>IF(I15="Less(-)",-1,1)</f>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58</v>
      </c>
      <c r="IC15" s="26" t="s">
        <v>55</v>
      </c>
      <c r="ID15" s="26">
        <v>1</v>
      </c>
      <c r="IE15" s="27" t="s">
        <v>37</v>
      </c>
      <c r="IF15" s="27" t="s">
        <v>42</v>
      </c>
      <c r="IG15" s="27" t="s">
        <v>41</v>
      </c>
      <c r="IH15" s="27">
        <v>213</v>
      </c>
      <c r="II15" s="27" t="s">
        <v>37</v>
      </c>
    </row>
    <row r="16" spans="1:243" s="26" customFormat="1" ht="25.5" customHeight="1">
      <c r="A16" s="67">
        <v>1.4</v>
      </c>
      <c r="B16" s="71" t="s">
        <v>59</v>
      </c>
      <c r="C16" s="65" t="s">
        <v>56</v>
      </c>
      <c r="D16" s="66">
        <v>1</v>
      </c>
      <c r="E16" s="50" t="s">
        <v>37</v>
      </c>
      <c r="F16" s="51"/>
      <c r="G16" s="52"/>
      <c r="H16" s="52"/>
      <c r="I16" s="54" t="s">
        <v>38</v>
      </c>
      <c r="J16" s="55">
        <f>IF(I16="Less(-)",-1,1)</f>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59</v>
      </c>
      <c r="IC16" s="26" t="s">
        <v>56</v>
      </c>
      <c r="ID16" s="26">
        <v>1</v>
      </c>
      <c r="IE16" s="27" t="s">
        <v>37</v>
      </c>
      <c r="IF16" s="27" t="s">
        <v>35</v>
      </c>
      <c r="IG16" s="27" t="s">
        <v>43</v>
      </c>
      <c r="IH16" s="27">
        <v>10</v>
      </c>
      <c r="II16" s="27" t="s">
        <v>37</v>
      </c>
    </row>
    <row r="17" spans="1:243" s="26" customFormat="1" ht="24.75" customHeight="1">
      <c r="A17" s="28" t="s">
        <v>44</v>
      </c>
      <c r="B17" s="29"/>
      <c r="C17" s="30"/>
      <c r="D17" s="62"/>
      <c r="E17" s="46"/>
      <c r="F17" s="46"/>
      <c r="G17" s="46"/>
      <c r="H17" s="47"/>
      <c r="I17" s="47"/>
      <c r="J17" s="47"/>
      <c r="K17" s="47"/>
      <c r="L17" s="48"/>
      <c r="BA17" s="49">
        <f>SUM(BA13:BA16)</f>
        <v>0</v>
      </c>
      <c r="BB17" s="49">
        <f>SUM(BB13:BB16)</f>
        <v>0</v>
      </c>
      <c r="BC17" s="25" t="str">
        <f>SpellNumber($E$2,BB17)</f>
        <v>INR Zero Only</v>
      </c>
      <c r="IE17" s="27">
        <v>4</v>
      </c>
      <c r="IF17" s="27" t="s">
        <v>42</v>
      </c>
      <c r="IG17" s="27" t="s">
        <v>45</v>
      </c>
      <c r="IH17" s="27">
        <v>10</v>
      </c>
      <c r="II17" s="27" t="s">
        <v>37</v>
      </c>
    </row>
    <row r="18" spans="1:243" s="38" customFormat="1" ht="54.75" customHeight="1" hidden="1">
      <c r="A18" s="29" t="s">
        <v>46</v>
      </c>
      <c r="B18" s="31"/>
      <c r="C18" s="32"/>
      <c r="D18" s="63"/>
      <c r="E18" s="43" t="s">
        <v>47</v>
      </c>
      <c r="F18" s="44"/>
      <c r="G18" s="33"/>
      <c r="H18" s="34"/>
      <c r="I18" s="34"/>
      <c r="J18" s="34"/>
      <c r="K18" s="35"/>
      <c r="L18" s="36"/>
      <c r="M18" s="37" t="s">
        <v>48</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49</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6">
      <formula1>0</formula1>
      <formula2>999999999999999</formula2>
    </dataValidation>
    <dataValidation type="list" allowBlank="1" showInputMessage="1" showErrorMessage="1" sqref="L14 L13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50</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2020-02-28T07:05:12Z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