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<sst xmlns="http://schemas.openxmlformats.org/spreadsheetml/2006/main" count="148" uniqueCount="64">
  <si>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</si>
  <si>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</si>
  <si>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</si>
  <si>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</si>
  <si>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</si>
  <si>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</si>
  <si>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</si>
  <si>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</si>
  <si>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</si>
  <si>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</si>
  <si>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</si>
  <si>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</si>
  <si>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</si>
  <si>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</si>
  <si>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</si>
  <si>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</si>
  <si>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</si>
  <si>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</si>
  <si>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</si>
  <si>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</si>
  <si>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</si>
  <si>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</si>
  <si>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</si>
  <si>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</si>
  <si>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</si>
  <si>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</si>
  <si>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</si>
  <si>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</si>
  <si>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</si>
  <si>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</si>
  <si>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</si>
  <si>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</si>
  <si>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</si>
  <si>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</si>
  <si>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</si>
  <si>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</si>
  <si>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</si>
  <si>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</si>
  <si>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</si>
  <si>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</si>
  <si>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</si>
  <si>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</si>
  <si>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</si>
  <si>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</si>
  <si>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</si>
  <si>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</si>
  <si>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</si>
  <si>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</si>
  <si>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</si>
  <si>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</si>
  <si>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</si>
  <si>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</si>
  <si>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</si>
  <si>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nos</t>
  </si>
  <si>
    <t>ITEM3</t>
  </si>
  <si>
    <t>ITEM4</t>
  </si>
  <si>
    <t>ITEM5</t>
  </si>
  <si>
    <t>Name of Work: &lt;Supply and installation of High Resolution UV-Vis Spectrophotometer &gt;</t>
  </si>
  <si>
    <t>Supply and installation of High Resolution UV-Vis Spectrophotometer 
(as per Technical details as given  below)</t>
  </si>
  <si>
    <t xml:space="preserve">Other Charges, If any(C)
</t>
  </si>
  <si>
    <t>Contract No:  &lt;IISERM(1301-3)19/20Pur &gt;</t>
  </si>
  <si>
    <t xml:space="preserve">Extended Warranty/AMC Charges for Two  years beyond  Warranty Period (Optional)
</t>
  </si>
  <si>
    <t xml:space="preserve">Extended Warranty/AMC Charges for Three years beyond  Warranty Period (Optional)
</t>
  </si>
  <si>
    <t xml:space="preserve">Extended Warranty/AMC Charges for five years beyond  Warranty Period (Optional)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</si>
</sst>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2" fontId="24" fillId="0" borderId="23" xfId="0" applyNumberFormat="1" applyFont="1" applyFill="1" applyBorder="1" applyAlignment="1">
      <alignment horizontal="center" vertical="center" wrapText="1"/>
    </xf>
    <xf numFmtId="0" fontId="25" fillId="0" borderId="22" xfId="0" applyFont="1" applyFill="1" applyBorder="1" applyAlignment="1">
      <alignment horizontal="justify" vertical="top" wrapText="1"/>
    </xf>
    <xf numFmtId="0" fontId="25" fillId="0" borderId="23" xfId="0" applyFont="1" applyFill="1" applyBorder="1" applyAlignment="1">
      <alignment horizontal="justify" vertical="top" wrapText="1"/>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5">
      <selection activeCell="C20" sqref="C20:BC20"/>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57</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60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7.25" customHeight="1" thickBot="1">
      <c r="A13" s="65">
        <v>1.1</v>
      </c>
      <c r="B13" s="69" t="s">
        <v>58</v>
      </c>
      <c r="C13" s="64" t="s">
        <v>51</v>
      </c>
      <c r="D13" s="67">
        <v>1</v>
      </c>
      <c r="E13" s="66" t="s">
        <v>53</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71" t="s">
        <v>58</v>
      </c>
      <c r="IC13" s="26" t="s">
        <v>51</v>
      </c>
      <c r="ID13" s="26">
        <v>1</v>
      </c>
      <c r="IE13" s="27" t="s">
        <v>53</v>
      </c>
      <c r="IF13" s="27" t="s">
        <v>39</v>
      </c>
      <c r="IG13" s="27" t="s">
        <v>35</v>
      </c>
      <c r="IH13" s="27">
        <v>123.223</v>
      </c>
      <c r="II13" s="27" t="s">
        <v>36</v>
      </c>
    </row>
    <row r="14" spans="1:243" s="26" customFormat="1" ht="33" customHeight="1" thickBot="1">
      <c r="A14" s="65">
        <v>1.2</v>
      </c>
      <c r="B14" s="70" t="s">
        <v>61</v>
      </c>
      <c r="C14" s="64" t="s">
        <v>52</v>
      </c>
      <c r="D14" s="67">
        <v>1</v>
      </c>
      <c r="E14" s="66"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71" t="s">
        <v>61</v>
      </c>
      <c r="IC14" s="26" t="s">
        <v>52</v>
      </c>
      <c r="ID14" s="26">
        <v>1</v>
      </c>
      <c r="IE14" s="27" t="s">
        <v>53</v>
      </c>
      <c r="IF14" s="27"/>
      <c r="IG14" s="27"/>
      <c r="IH14" s="27"/>
      <c r="II14" s="27"/>
    </row>
    <row r="15" spans="1:243" s="26" customFormat="1" ht="34.5" customHeight="1" thickBot="1">
      <c r="A15" s="65">
        <v>1.3</v>
      </c>
      <c r="B15" s="70" t="s">
        <v>62</v>
      </c>
      <c r="C15" s="64" t="s">
        <v>54</v>
      </c>
      <c r="D15" s="67">
        <v>1</v>
      </c>
      <c r="E15" s="66"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71" t="s">
        <v>62</v>
      </c>
      <c r="IC15" s="26" t="s">
        <v>54</v>
      </c>
      <c r="ID15" s="26">
        <v>1</v>
      </c>
      <c r="IE15" s="27" t="s">
        <v>53</v>
      </c>
      <c r="IF15" s="27"/>
      <c r="IG15" s="27"/>
      <c r="IH15" s="27"/>
      <c r="II15" s="27"/>
    </row>
    <row r="16" spans="1:243" s="26" customFormat="1" ht="34.5" customHeight="1" thickBot="1">
      <c r="A16" s="65">
        <v>1.4</v>
      </c>
      <c r="B16" s="70" t="s">
        <v>63</v>
      </c>
      <c r="C16" s="64" t="s">
        <v>55</v>
      </c>
      <c r="D16" s="67">
        <v>1</v>
      </c>
      <c r="E16" s="66" t="s">
        <v>53</v>
      </c>
      <c r="F16" s="50"/>
      <c r="G16" s="51"/>
      <c r="H16" s="52"/>
      <c r="I16" s="53" t="s">
        <v>37</v>
      </c>
      <c r="J16" s="54">
        <f>IF(I16="Less(-)",-1,1)</f>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D16*M16</f>
        <v>0</v>
      </c>
      <c r="BB16" s="45">
        <f>D16*M16+N16+O16+P16+Q16+R16</f>
        <v>0</v>
      </c>
      <c r="BC16" s="25" t="str">
        <f>SpellNumber(L16,BB16)</f>
        <v>INR Zero Only</v>
      </c>
      <c r="IA16" s="26">
        <v>1.4</v>
      </c>
      <c r="IB16" s="71" t="s">
        <v>63</v>
      </c>
      <c r="IC16" s="26" t="s">
        <v>55</v>
      </c>
      <c r="ID16" s="26">
        <v>1</v>
      </c>
      <c r="IE16" s="27" t="s">
        <v>53</v>
      </c>
      <c r="IF16" s="27"/>
      <c r="IG16" s="27"/>
      <c r="IH16" s="27"/>
      <c r="II16" s="27"/>
    </row>
    <row r="17" spans="1:243" s="26" customFormat="1" ht="32.25" customHeight="1" thickBot="1">
      <c r="A17" s="65">
        <v>1.5</v>
      </c>
      <c r="B17" s="70" t="s">
        <v>59</v>
      </c>
      <c r="C17" s="64" t="s">
        <v>56</v>
      </c>
      <c r="D17" s="68">
        <v>1</v>
      </c>
      <c r="E17" s="66" t="s">
        <v>53</v>
      </c>
      <c r="F17" s="50"/>
      <c r="G17" s="51"/>
      <c r="H17" s="51"/>
      <c r="I17" s="53" t="s">
        <v>37</v>
      </c>
      <c r="J17" s="54">
        <f>IF(I17="Less(-)",-1,1)</f>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D17*M17</f>
        <v>0</v>
      </c>
      <c r="BB17" s="45">
        <f>D17*M17+N17+O17+P17+Q17+R17</f>
        <v>0</v>
      </c>
      <c r="BC17" s="25" t="str">
        <f>SpellNumber(L17,BB17)</f>
        <v>INR Zero Only</v>
      </c>
      <c r="IA17" s="26">
        <v>1.5</v>
      </c>
      <c r="IB17" s="71" t="s">
        <v>59</v>
      </c>
      <c r="IC17" s="26" t="s">
        <v>56</v>
      </c>
      <c r="ID17" s="26">
        <v>1</v>
      </c>
      <c r="IE17" s="27" t="s">
        <v>53</v>
      </c>
      <c r="IF17" s="27" t="s">
        <v>41</v>
      </c>
      <c r="IG17" s="27" t="s">
        <v>40</v>
      </c>
      <c r="IH17" s="27">
        <v>213</v>
      </c>
      <c r="II17" s="27" t="s">
        <v>36</v>
      </c>
    </row>
    <row r="18" spans="1:243" s="26" customFormat="1" ht="24.75" customHeight="1">
      <c r="A18" s="28" t="s">
        <v>42</v>
      </c>
      <c r="B18" s="29"/>
      <c r="C18" s="30"/>
      <c r="D18" s="61"/>
      <c r="E18" s="46"/>
      <c r="F18" s="46"/>
      <c r="G18" s="46"/>
      <c r="H18" s="47"/>
      <c r="I18" s="47"/>
      <c r="J18" s="47"/>
      <c r="K18" s="47"/>
      <c r="L18" s="48"/>
      <c r="BA18" s="49">
        <f>SUM(BA13:BA17)</f>
        <v>0</v>
      </c>
      <c r="BB18" s="49">
        <f>SUM(BB13:BB17)</f>
        <v>0</v>
      </c>
      <c r="BC18" s="25" t="str">
        <f>SpellNumber($E$2,BB18)</f>
        <v>INR Zero Only</v>
      </c>
      <c r="IE18" s="27">
        <v>4</v>
      </c>
      <c r="IF18" s="27" t="s">
        <v>41</v>
      </c>
      <c r="IG18" s="27" t="s">
        <v>43</v>
      </c>
      <c r="IH18" s="27">
        <v>10</v>
      </c>
      <c r="II18" s="27" t="s">
        <v>36</v>
      </c>
    </row>
    <row r="19" spans="1:243" s="38" customFormat="1" ht="54.75" customHeight="1" hidden="1">
      <c r="A19" s="29" t="s">
        <v>44</v>
      </c>
      <c r="B19" s="31"/>
      <c r="C19" s="32"/>
      <c r="D19" s="62"/>
      <c r="E19" s="43" t="s">
        <v>45</v>
      </c>
      <c r="F19" s="44"/>
      <c r="G19" s="33"/>
      <c r="H19" s="34"/>
      <c r="I19" s="34"/>
      <c r="J19" s="34"/>
      <c r="K19" s="35"/>
      <c r="L19" s="36"/>
      <c r="M19" s="37" t="s">
        <v>46</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47</v>
      </c>
      <c r="B20" s="28"/>
      <c r="C20" s="73" t="str">
        <f>SpellNumber($E$2,BB18)</f>
        <v>INR Zero Only</v>
      </c>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2020-02-28T07:25:00Z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