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<sst xmlns="http://schemas.openxmlformats.org/spreadsheetml/2006/main" count="622" uniqueCount="149">
  <si>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</si>
  <si>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</si>
  <si>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</si>
  <si>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</si>
  <si>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</si>
  <si>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</si>
  <si>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</si>
  <si>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</si>
  <si>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</si>
  <si>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</si>
  <si>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</si>
  <si>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</si>
  <si>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</si>
  <si>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</si>
  <si>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</si>
  <si>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</si>
  <si>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</si>
  <si>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</si>
  <si>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</si>
  <si>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</si>
  <si>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</si>
  <si>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</si>
  <si>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</si>
  <si>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</si>
  <si>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</si>
  <si>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</si>
  <si>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</si>
  <si>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</si>
  <si>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</si>
  <si>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</si>
  <si>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</si>
  <si>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</si>
  <si>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</si>
  <si>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</si>
  <si>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</si>
  <si>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</si>
  <si>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</si>
  <si>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</si>
  <si>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</si>
  <si>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</si>
  <si>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</si>
  <si>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</si>
  <si>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</si>
  <si>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</si>
  <si>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</si>
  <si>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</si>
  <si>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</si>
  <si>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</si>
  <si>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</si>
  <si>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</si>
  <si>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</si>
  <si>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</si>
  <si>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Name of Work: &lt; Supply of Public health Items&gt;</t>
  </si>
  <si>
    <t>GST</t>
  </si>
  <si>
    <t>Contract No:  &lt;IISERM(1347)19/20Pur &gt;</t>
  </si>
  <si>
    <t xml:space="preserve">Spindle  3/4” (Make: Jaquar/ESSCO/SEIKO)] </t>
  </si>
  <si>
    <t xml:space="preserve">Spindle  1/2” (Make: Jaquar/ESSCO/SEIKO)] </t>
  </si>
  <si>
    <t>Syphon (Make: Cera/Jal/Viking)</t>
  </si>
  <si>
    <t>Wall hanging seat Syphon (Make: Cera/Jal/Viking)</t>
  </si>
  <si>
    <t>Wall mounted shower with rod (Make: Viking/Jaquar/Jal) - SS breaded</t>
  </si>
  <si>
    <t>Bottle trap (Make ESCO/Jaquar/Jal)-Brass</t>
  </si>
  <si>
    <t>Waste pipe (Make: Viking/SVW/Unik) (1 Mtr) (Flexiable)</t>
  </si>
  <si>
    <t>Piller cock 1/2"  (Make: Viking/Jaquar/Jal)</t>
  </si>
  <si>
    <t>Angle valve 1/2" (Make: Viking/Jaquar/Jal)</t>
  </si>
  <si>
    <t>Leg mixture brass (make: Jaquar / Jal / Viking)</t>
  </si>
  <si>
    <t>Extension nipple 1 1/2" CP</t>
  </si>
  <si>
    <t>Extension nipple 1" CP  (Make: Viking/SVW/Unik)</t>
  </si>
  <si>
    <t>Extension nipple 1/2" CP  (Make: Viking/SVW/Unik)</t>
  </si>
  <si>
    <t>CPVC MTA 3/4"x3/4" (Make: Ajay)</t>
  </si>
  <si>
    <t>CPVC Tee 3/4" (Make: SVW/Unik/Jindal)</t>
  </si>
  <si>
    <t>Plug GI 1/2"</t>
  </si>
  <si>
    <t>CPVC Union 2"  (Make: Astral)</t>
  </si>
  <si>
    <t>CPVC elbow 1 1/2" (Make: Astral/Ajay)</t>
  </si>
  <si>
    <t>CPVC elbow 3/4" (Make: Astral/Ajay/Ganga)</t>
  </si>
  <si>
    <t>CPVC Elbow 3/4" x 1/2" (Make: Astral/Ajay/Ganga)</t>
  </si>
  <si>
    <t>CPVC socket 2" (Make: Astral/Ajay)</t>
  </si>
  <si>
    <t>CPVC socket 3/4" (Make: Astral/Ajay)</t>
  </si>
  <si>
    <t>GI union 2" (Make: SVW/Unik)</t>
  </si>
  <si>
    <t>GI union 1/2" (Make: SVW/Unik/Jindal)</t>
  </si>
  <si>
    <t>GI Socket 1/2" (Make: SVW/Unik/Jindal)</t>
  </si>
  <si>
    <t>GI socket 2" (Make: SVW/Unik)</t>
  </si>
  <si>
    <t>GI Elbow 2" (Make: SVW/Unik)</t>
  </si>
  <si>
    <t>GI Hexa Nipple 1/2" X 6"</t>
  </si>
  <si>
    <t>GI Hexa Nipple 1 1/4"x2"</t>
  </si>
  <si>
    <t>GI Hexa Nipple 3/4"x2" (Make: SVW/Unik/Jindal)</t>
  </si>
  <si>
    <t>GI Hexa Nipple 1 1/4" x 3" (Make: SVW/Unik/Jindal)</t>
  </si>
  <si>
    <t>GI Reduser 3/4" x 1/2" (Make: SVW/Unik/Jindal)</t>
  </si>
  <si>
    <t xml:space="preserve">Hexa Blade (Single SS cutting side) </t>
  </si>
  <si>
    <t>Hexa Blade (Double side) (Standered quality)</t>
  </si>
  <si>
    <t xml:space="preserve">PVC ball for ball cock (Big size)  </t>
  </si>
  <si>
    <t>Slider Channel 20"  (Make: SUPREMUS/ SOLITAIRE/ SOFT CLOSE)</t>
  </si>
  <si>
    <t>Soap dispenser (Make: Viking/Jaquar) - SS breaded</t>
  </si>
  <si>
    <t>Pad lock (Harisson Make)</t>
  </si>
  <si>
    <t>Aluminium Latichs 6" (Tower bolt)</t>
  </si>
  <si>
    <t>Aluminium Latichs 10" (Tower bolt)</t>
  </si>
  <si>
    <t>Wash basing mixture pillar cock (Make: Viking/Jaquar/Jal)</t>
  </si>
  <si>
    <t>Set</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</si>
  <si>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</si>
  <si>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</si>
  <si>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</si>
  <si>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</si>
  <si>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</si>
  <si>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</si>
  <si>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</si>
  <si>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</si>
  <si>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</si>
  <si>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</si>
  <si>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</si>
  <si>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</si>
  <si>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</si>
  <si>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</si>
  <si>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</si>
  <si>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</si>
  <si>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</si>
  <si>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</si>
  <si>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</si>
  <si>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</si>
  <si>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</si>
  <si>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</si>
  <si>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</si>
  <si>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</si>
  <si>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</si>
  <si>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</si>
  <si>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</si>
  <si>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</si>
  <si>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</si>
  <si>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</si>
  <si>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</si>
  <si>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</si>
  <si>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</si>
  <si>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</si>
  <si>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</si>
  <si>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</si>
  <si>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</si>
  <si>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</si>
  <si>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</si>
  <si>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</si>
  <si>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</si>
  <si>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</si>
  <si>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</si>
  <si>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</si>
  <si>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</si>
  <si>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</si>
  <si>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Any other Charges, if any (A)</t>
  </si>
  <si>
    <t>Any other Charges, if any (B)</t>
  </si>
  <si>
    <t>Any other Charges, if any (C)</t>
  </si>
  <si>
    <r>
      <t xml:space="preserve">TEXT </t>
    </r>
    <r>
      <rPr>
        <b/>
        <sz val="12"/>
        <color indexed="10"/>
        <rFont val="Arial"/>
        <family val="2"/>
      </rPr>
      <t>#</t>
    </r>
  </si>
  <si>
    <t>PVC connection (1.5 Ft Length) SS breaded 
(Make: Viking/Jaquar/Jal)</t>
  </si>
  <si>
    <t>PVC connection (2 ft Length) SS breaded 
(Make: Viking/Jaquar/Jal)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</si>
</sst>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2"/>
      <name val="times new roman"/>
      <family val="1"/>
    </font>
    <font>
      <b/>
      <i/>
      <sz val="12"/>
      <color indexed="8"/>
      <name val="Calibri"/>
      <family val="2"/>
    </font>
    <font>
      <sz val="12"/>
      <name val="Arial"/>
      <family val="2"/>
    </font>
    <font>
      <b/>
      <sz val="12"/>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0" fontId="23" fillId="0" borderId="20" xfId="59" applyNumberFormat="1" applyFont="1" applyFill="1" applyBorder="1" applyAlignment="1">
      <alignment vertical="top" wrapText="1"/>
      <protection/>
    </xf>
    <xf numFmtId="173" fontId="4" fillId="0" borderId="10" xfId="59" applyNumberFormat="1" applyFont="1" applyFill="1" applyBorder="1" applyAlignment="1">
      <alignment horizontal="center" vertical="top"/>
      <protection/>
    </xf>
    <xf numFmtId="0" fontId="25" fillId="0" borderId="0" xfId="59" applyNumberFormat="1" applyFont="1" applyFill="1" applyBorder="1" applyAlignment="1" applyProtection="1">
      <alignment horizontal="center" vertical="center"/>
      <protection/>
    </xf>
    <xf numFmtId="0" fontId="26" fillId="0" borderId="0" xfId="55" applyNumberFormat="1" applyFont="1" applyFill="1" applyBorder="1" applyAlignment="1">
      <alignment vertical="center"/>
      <protection/>
    </xf>
    <xf numFmtId="0" fontId="27" fillId="0" borderId="11" xfId="55" applyNumberFormat="1" applyFont="1" applyFill="1" applyBorder="1" applyAlignment="1">
      <alignment horizontal="center" vertical="top" wrapText="1"/>
      <protection/>
    </xf>
    <xf numFmtId="0" fontId="27" fillId="33" borderId="11" xfId="55" applyNumberFormat="1" applyFont="1" applyFill="1" applyBorder="1" applyAlignment="1">
      <alignment horizontal="center" vertical="top" wrapText="1"/>
      <protection/>
    </xf>
    <xf numFmtId="0" fontId="27" fillId="34" borderId="13" xfId="55" applyNumberFormat="1" applyFont="1" applyFill="1" applyBorder="1" applyAlignment="1">
      <alignment horizontal="center" vertical="top" wrapText="1"/>
      <protection/>
    </xf>
    <xf numFmtId="0" fontId="26" fillId="0" borderId="0" xfId="59" applyNumberFormat="1" applyFont="1" applyFill="1" applyBorder="1" applyAlignment="1">
      <alignment vertical="top"/>
      <protection/>
    </xf>
    <xf numFmtId="0" fontId="28" fillId="0" borderId="0" xfId="55" applyNumberFormat="1" applyFont="1" applyFill="1">
      <alignment/>
      <protection/>
    </xf>
    <xf numFmtId="0" fontId="63" fillId="0" borderId="20" xfId="0" applyFont="1" applyFill="1" applyBorder="1" applyAlignment="1">
      <alignment horizontal="left" vertical="center" wrapText="1"/>
    </xf>
    <xf numFmtId="0" fontId="63" fillId="0" borderId="20" xfId="0" applyFont="1" applyFill="1" applyBorder="1" applyAlignment="1">
      <alignment horizontal="center" vertical="center" wrapText="1"/>
    </xf>
    <xf numFmtId="173" fontId="63" fillId="0" borderId="20" xfId="0" applyNumberFormat="1" applyFont="1" applyFill="1" applyBorder="1" applyAlignment="1">
      <alignment horizontal="center" vertical="center" wrapText="1"/>
    </xf>
    <xf numFmtId="0" fontId="24" fillId="0" borderId="20" xfId="0" applyFont="1" applyFill="1" applyBorder="1" applyAlignment="1">
      <alignment horizontal="left" vertical="center" wrapText="1"/>
    </xf>
    <xf numFmtId="0" fontId="63" fillId="0" borderId="20" xfId="0" applyFont="1" applyFill="1" applyBorder="1" applyAlignment="1">
      <alignment vertical="center"/>
    </xf>
    <xf numFmtId="0" fontId="63" fillId="0" borderId="20"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61"/>
  <sheetViews>
    <sheetView showGridLines="0" zoomScale="85" zoomScaleNormal="85" zoomScalePageLayoutView="0" workbookViewId="0" topLeftCell="A9">
      <selection activeCell="M13" sqref="M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76"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0" t="s">
        <v>4</v>
      </c>
      <c r="J2" s="8"/>
      <c r="K2" s="8"/>
      <c r="L2" s="8"/>
      <c r="O2" s="5"/>
      <c r="P2" s="5"/>
      <c r="Q2" s="6"/>
    </row>
    <row r="3" spans="1:243" s="4" customFormat="1" ht="30" customHeight="1" hidden="1">
      <c r="A3" s="4" t="s">
        <v>5</v>
      </c>
      <c r="D3" s="60"/>
      <c r="E3" s="71"/>
      <c r="IE3" s="6"/>
      <c r="IF3" s="6"/>
      <c r="IG3" s="6"/>
      <c r="IH3" s="6"/>
      <c r="II3" s="6"/>
    </row>
    <row r="4" spans="1:243" s="9" customFormat="1" ht="30" customHeight="1">
      <c r="A4" s="87" t="s">
        <v>51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54</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33.75" customHeight="1">
      <c r="A8" s="11" t="s">
        <v>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18.75" customHeight="1">
      <c r="A10" s="16" t="s">
        <v>9</v>
      </c>
      <c r="B10" s="16" t="s">
        <v>10</v>
      </c>
      <c r="C10" s="16" t="s">
        <v>10</v>
      </c>
      <c r="D10" s="16" t="s">
        <v>9</v>
      </c>
      <c r="E10" s="72" t="s">
        <v>146</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73"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c r="A12" s="23">
        <v>1</v>
      </c>
      <c r="B12" s="66">
        <v>2</v>
      </c>
      <c r="C12" s="24">
        <v>3</v>
      </c>
      <c r="D12" s="24">
        <v>4</v>
      </c>
      <c r="E12" s="7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4">
        <v>1.1</v>
      </c>
      <c r="B13" s="77" t="s">
        <v>147</v>
      </c>
      <c r="C13" s="78" t="s">
        <v>97</v>
      </c>
      <c r="D13" s="79">
        <v>50</v>
      </c>
      <c r="E13" s="78" t="s">
        <v>37</v>
      </c>
      <c r="F13" s="50"/>
      <c r="G13" s="51"/>
      <c r="H13" s="52"/>
      <c r="I13" s="53" t="s">
        <v>38</v>
      </c>
      <c r="J13" s="54">
        <f aca="true" t="shared" si="0" ref="J13:J25">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 aca="true" t="shared" si="1" ref="BC13:BC25">SpellNumber(L13,BB13)</f>
        <v>INR Zero Only</v>
      </c>
      <c r="IA13" s="26">
        <v>1.1</v>
      </c>
      <c r="IB13" s="83" t="s">
        <v>147</v>
      </c>
      <c r="IC13" s="26" t="s">
        <v>97</v>
      </c>
      <c r="ID13" s="26">
        <v>50</v>
      </c>
      <c r="IE13" s="27" t="s">
        <v>37</v>
      </c>
      <c r="IF13" s="27" t="s">
        <v>40</v>
      </c>
      <c r="IG13" s="27" t="s">
        <v>36</v>
      </c>
      <c r="IH13" s="27">
        <v>123.223</v>
      </c>
      <c r="II13" s="27" t="s">
        <v>37</v>
      </c>
    </row>
    <row r="14" spans="1:243" s="26" customFormat="1" ht="36" customHeight="1">
      <c r="A14" s="64">
        <v>1.2</v>
      </c>
      <c r="B14" s="80" t="s">
        <v>148</v>
      </c>
      <c r="C14" s="78" t="s">
        <v>98</v>
      </c>
      <c r="D14" s="79">
        <v>40</v>
      </c>
      <c r="E14" s="78" t="s">
        <v>37</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58">D14*M14</f>
        <v>0</v>
      </c>
      <c r="BB14" s="45">
        <f aca="true" t="shared" si="3" ref="BB14:BB58">D14*M14+N14+O14+P14+Q14+R14</f>
        <v>0</v>
      </c>
      <c r="BC14" s="25" t="str">
        <f t="shared" si="1"/>
        <v>INR Zero Only</v>
      </c>
      <c r="IA14" s="26">
        <v>1.2</v>
      </c>
      <c r="IB14" s="83" t="s">
        <v>148</v>
      </c>
      <c r="IC14" s="26" t="s">
        <v>98</v>
      </c>
      <c r="ID14" s="26">
        <v>40</v>
      </c>
      <c r="IE14" s="27" t="s">
        <v>37</v>
      </c>
      <c r="IF14" s="27" t="s">
        <v>42</v>
      </c>
      <c r="IG14" s="27" t="s">
        <v>41</v>
      </c>
      <c r="IH14" s="27">
        <v>213</v>
      </c>
      <c r="II14" s="27" t="s">
        <v>37</v>
      </c>
    </row>
    <row r="15" spans="1:243" s="26" customFormat="1" ht="39.75" customHeight="1">
      <c r="A15" s="64">
        <v>1.3</v>
      </c>
      <c r="B15" s="77" t="s">
        <v>55</v>
      </c>
      <c r="C15" s="78" t="s">
        <v>99</v>
      </c>
      <c r="D15" s="79">
        <v>25</v>
      </c>
      <c r="E15" s="78" t="s">
        <v>37</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5">
        <f t="shared" si="3"/>
        <v>0</v>
      </c>
      <c r="BC15" s="25" t="str">
        <f t="shared" si="1"/>
        <v>INR Zero Only</v>
      </c>
      <c r="IA15" s="26">
        <v>1.3</v>
      </c>
      <c r="IB15" s="26" t="s">
        <v>55</v>
      </c>
      <c r="IC15" s="26" t="s">
        <v>99</v>
      </c>
      <c r="ID15" s="26">
        <v>25</v>
      </c>
      <c r="IE15" s="27" t="s">
        <v>37</v>
      </c>
      <c r="IF15" s="27" t="s">
        <v>42</v>
      </c>
      <c r="IG15" s="27" t="s">
        <v>41</v>
      </c>
      <c r="IH15" s="27">
        <v>213</v>
      </c>
      <c r="II15" s="27" t="s">
        <v>37</v>
      </c>
    </row>
    <row r="16" spans="1:243" s="26" customFormat="1" ht="38.25" customHeight="1">
      <c r="A16" s="64">
        <v>1.4</v>
      </c>
      <c r="B16" s="77" t="s">
        <v>56</v>
      </c>
      <c r="C16" s="78" t="s">
        <v>100</v>
      </c>
      <c r="D16" s="79">
        <v>25</v>
      </c>
      <c r="E16" s="78" t="s">
        <v>37</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5">
        <f t="shared" si="3"/>
        <v>0</v>
      </c>
      <c r="BC16" s="25" t="str">
        <f t="shared" si="1"/>
        <v>INR Zero Only</v>
      </c>
      <c r="IA16" s="26">
        <v>1.4</v>
      </c>
      <c r="IB16" s="26" t="s">
        <v>56</v>
      </c>
      <c r="IC16" s="26" t="s">
        <v>100</v>
      </c>
      <c r="ID16" s="26">
        <v>25</v>
      </c>
      <c r="IE16" s="27" t="s">
        <v>37</v>
      </c>
      <c r="IF16" s="27" t="s">
        <v>35</v>
      </c>
      <c r="IG16" s="27" t="s">
        <v>43</v>
      </c>
      <c r="IH16" s="27">
        <v>10</v>
      </c>
      <c r="II16" s="27" t="s">
        <v>37</v>
      </c>
    </row>
    <row r="17" spans="1:243" s="26" customFormat="1" ht="37.5" customHeight="1">
      <c r="A17" s="64">
        <v>1.5</v>
      </c>
      <c r="B17" s="77" t="s">
        <v>57</v>
      </c>
      <c r="C17" s="78" t="s">
        <v>101</v>
      </c>
      <c r="D17" s="79">
        <v>5</v>
      </c>
      <c r="E17" s="78" t="s">
        <v>37</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5">
        <f t="shared" si="3"/>
        <v>0</v>
      </c>
      <c r="BC17" s="25" t="str">
        <f t="shared" si="1"/>
        <v>INR Zero Only</v>
      </c>
      <c r="IA17" s="26">
        <v>1.5</v>
      </c>
      <c r="IB17" s="26" t="s">
        <v>57</v>
      </c>
      <c r="IC17" s="26" t="s">
        <v>101</v>
      </c>
      <c r="ID17" s="26">
        <v>5</v>
      </c>
      <c r="IE17" s="27" t="s">
        <v>37</v>
      </c>
      <c r="IF17" s="27" t="s">
        <v>42</v>
      </c>
      <c r="IG17" s="27" t="s">
        <v>41</v>
      </c>
      <c r="IH17" s="27">
        <v>213</v>
      </c>
      <c r="II17" s="27" t="s">
        <v>37</v>
      </c>
    </row>
    <row r="18" spans="1:243" s="26" customFormat="1" ht="34.5" customHeight="1">
      <c r="A18" s="64">
        <v>1.6</v>
      </c>
      <c r="B18" s="77" t="s">
        <v>58</v>
      </c>
      <c r="C18" s="78" t="s">
        <v>102</v>
      </c>
      <c r="D18" s="79">
        <v>5</v>
      </c>
      <c r="E18" s="78" t="s">
        <v>37</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5">
        <f t="shared" si="3"/>
        <v>0</v>
      </c>
      <c r="BC18" s="25" t="str">
        <f t="shared" si="1"/>
        <v>INR Zero Only</v>
      </c>
      <c r="IA18" s="26">
        <v>1.6</v>
      </c>
      <c r="IB18" s="26" t="s">
        <v>58</v>
      </c>
      <c r="IC18" s="26" t="s">
        <v>102</v>
      </c>
      <c r="ID18" s="26">
        <v>5</v>
      </c>
      <c r="IE18" s="27" t="s">
        <v>37</v>
      </c>
      <c r="IF18" s="27" t="s">
        <v>35</v>
      </c>
      <c r="IG18" s="27" t="s">
        <v>43</v>
      </c>
      <c r="IH18" s="27">
        <v>10</v>
      </c>
      <c r="II18" s="27" t="s">
        <v>37</v>
      </c>
    </row>
    <row r="19" spans="1:243" s="26" customFormat="1" ht="32.25" customHeight="1">
      <c r="A19" s="64">
        <v>1.7</v>
      </c>
      <c r="B19" s="77" t="s">
        <v>59</v>
      </c>
      <c r="C19" s="78" t="s">
        <v>103</v>
      </c>
      <c r="D19" s="79">
        <v>10</v>
      </c>
      <c r="E19" s="78" t="s">
        <v>37</v>
      </c>
      <c r="F19" s="50"/>
      <c r="G19" s="51"/>
      <c r="H19" s="52"/>
      <c r="I19" s="53" t="s">
        <v>38</v>
      </c>
      <c r="J19" s="54">
        <f t="shared" si="0"/>
        <v>1</v>
      </c>
      <c r="K19" s="55" t="s">
        <v>39</v>
      </c>
      <c r="L19" s="55" t="s">
        <v>4</v>
      </c>
      <c r="M19" s="56"/>
      <c r="N19" s="56"/>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5">
        <f t="shared" si="3"/>
        <v>0</v>
      </c>
      <c r="BC19" s="25" t="str">
        <f t="shared" si="1"/>
        <v>INR Zero Only</v>
      </c>
      <c r="IA19" s="26">
        <v>1.7</v>
      </c>
      <c r="IB19" s="26" t="s">
        <v>59</v>
      </c>
      <c r="IC19" s="26" t="s">
        <v>103</v>
      </c>
      <c r="ID19" s="26">
        <v>10</v>
      </c>
      <c r="IE19" s="27" t="s">
        <v>37</v>
      </c>
      <c r="IF19" s="27" t="s">
        <v>40</v>
      </c>
      <c r="IG19" s="27" t="s">
        <v>36</v>
      </c>
      <c r="IH19" s="27">
        <v>123.223</v>
      </c>
      <c r="II19" s="27" t="s">
        <v>37</v>
      </c>
    </row>
    <row r="20" spans="1:243" s="26" customFormat="1" ht="36" customHeight="1">
      <c r="A20" s="64">
        <v>1.8</v>
      </c>
      <c r="B20" s="77" t="s">
        <v>60</v>
      </c>
      <c r="C20" s="78" t="s">
        <v>104</v>
      </c>
      <c r="D20" s="79">
        <v>15</v>
      </c>
      <c r="E20" s="78" t="s">
        <v>37</v>
      </c>
      <c r="F20" s="50"/>
      <c r="G20" s="51"/>
      <c r="H20" s="51"/>
      <c r="I20" s="53" t="s">
        <v>38</v>
      </c>
      <c r="J20" s="54">
        <f t="shared" si="0"/>
        <v>1</v>
      </c>
      <c r="K20" s="55" t="s">
        <v>39</v>
      </c>
      <c r="L20" s="55" t="s">
        <v>4</v>
      </c>
      <c r="M20" s="56"/>
      <c r="N20" s="56"/>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5">
        <f t="shared" si="3"/>
        <v>0</v>
      </c>
      <c r="BC20" s="25" t="str">
        <f t="shared" si="1"/>
        <v>INR Zero Only</v>
      </c>
      <c r="IA20" s="26">
        <v>1.8</v>
      </c>
      <c r="IB20" s="26" t="s">
        <v>60</v>
      </c>
      <c r="IC20" s="26" t="s">
        <v>104</v>
      </c>
      <c r="ID20" s="26">
        <v>15</v>
      </c>
      <c r="IE20" s="27" t="s">
        <v>37</v>
      </c>
      <c r="IF20" s="27" t="s">
        <v>42</v>
      </c>
      <c r="IG20" s="27" t="s">
        <v>41</v>
      </c>
      <c r="IH20" s="27">
        <v>213</v>
      </c>
      <c r="II20" s="27" t="s">
        <v>37</v>
      </c>
    </row>
    <row r="21" spans="1:243" s="26" customFormat="1" ht="39.75" customHeight="1">
      <c r="A21" s="64">
        <v>1.9</v>
      </c>
      <c r="B21" s="77" t="s">
        <v>61</v>
      </c>
      <c r="C21" s="78" t="s">
        <v>105</v>
      </c>
      <c r="D21" s="79">
        <v>20</v>
      </c>
      <c r="E21" s="78" t="s">
        <v>37</v>
      </c>
      <c r="F21" s="50"/>
      <c r="G21" s="51"/>
      <c r="H21" s="51"/>
      <c r="I21" s="53" t="s">
        <v>38</v>
      </c>
      <c r="J21" s="54">
        <f t="shared" si="0"/>
        <v>1</v>
      </c>
      <c r="K21" s="55" t="s">
        <v>39</v>
      </c>
      <c r="L21" s="55" t="s">
        <v>4</v>
      </c>
      <c r="M21" s="56"/>
      <c r="N21" s="56"/>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5">
        <f t="shared" si="3"/>
        <v>0</v>
      </c>
      <c r="BC21" s="25" t="str">
        <f t="shared" si="1"/>
        <v>INR Zero Only</v>
      </c>
      <c r="IA21" s="26">
        <v>1.9</v>
      </c>
      <c r="IB21" s="26" t="s">
        <v>61</v>
      </c>
      <c r="IC21" s="26" t="s">
        <v>105</v>
      </c>
      <c r="ID21" s="26">
        <v>20</v>
      </c>
      <c r="IE21" s="27" t="s">
        <v>37</v>
      </c>
      <c r="IF21" s="27" t="s">
        <v>42</v>
      </c>
      <c r="IG21" s="27" t="s">
        <v>41</v>
      </c>
      <c r="IH21" s="27">
        <v>213</v>
      </c>
      <c r="II21" s="27" t="s">
        <v>37</v>
      </c>
    </row>
    <row r="22" spans="1:243" s="26" customFormat="1" ht="38.25" customHeight="1">
      <c r="A22" s="65">
        <v>2</v>
      </c>
      <c r="B22" s="77" t="s">
        <v>62</v>
      </c>
      <c r="C22" s="78" t="s">
        <v>106</v>
      </c>
      <c r="D22" s="79">
        <v>10</v>
      </c>
      <c r="E22" s="78" t="s">
        <v>37</v>
      </c>
      <c r="F22" s="50"/>
      <c r="G22" s="51"/>
      <c r="H22" s="51"/>
      <c r="I22" s="53" t="s">
        <v>38</v>
      </c>
      <c r="J22" s="54">
        <f t="shared" si="0"/>
        <v>1</v>
      </c>
      <c r="K22" s="55" t="s">
        <v>39</v>
      </c>
      <c r="L22" s="55" t="s">
        <v>4</v>
      </c>
      <c r="M22" s="56"/>
      <c r="N22" s="56"/>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45">
        <f t="shared" si="3"/>
        <v>0</v>
      </c>
      <c r="BC22" s="25" t="str">
        <f t="shared" si="1"/>
        <v>INR Zero Only</v>
      </c>
      <c r="IA22" s="26">
        <v>2</v>
      </c>
      <c r="IB22" s="26" t="s">
        <v>62</v>
      </c>
      <c r="IC22" s="26" t="s">
        <v>106</v>
      </c>
      <c r="ID22" s="26">
        <v>10</v>
      </c>
      <c r="IE22" s="27" t="s">
        <v>37</v>
      </c>
      <c r="IF22" s="27" t="s">
        <v>35</v>
      </c>
      <c r="IG22" s="27" t="s">
        <v>43</v>
      </c>
      <c r="IH22" s="27">
        <v>10</v>
      </c>
      <c r="II22" s="27" t="s">
        <v>37</v>
      </c>
    </row>
    <row r="23" spans="1:243" s="26" customFormat="1" ht="37.5" customHeight="1">
      <c r="A23" s="64">
        <v>2.1</v>
      </c>
      <c r="B23" s="77" t="s">
        <v>63</v>
      </c>
      <c r="C23" s="78" t="s">
        <v>107</v>
      </c>
      <c r="D23" s="79">
        <v>5</v>
      </c>
      <c r="E23" s="78" t="s">
        <v>37</v>
      </c>
      <c r="F23" s="50"/>
      <c r="G23" s="51"/>
      <c r="H23" s="51"/>
      <c r="I23" s="53" t="s">
        <v>38</v>
      </c>
      <c r="J23" s="54">
        <f t="shared" si="0"/>
        <v>1</v>
      </c>
      <c r="K23" s="55" t="s">
        <v>39</v>
      </c>
      <c r="L23" s="55" t="s">
        <v>4</v>
      </c>
      <c r="M23" s="56"/>
      <c r="N23" s="56"/>
      <c r="O23" s="56"/>
      <c r="P23" s="56"/>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45">
        <f t="shared" si="3"/>
        <v>0</v>
      </c>
      <c r="BC23" s="25" t="str">
        <f t="shared" si="1"/>
        <v>INR Zero Only</v>
      </c>
      <c r="IA23" s="26">
        <v>2.1</v>
      </c>
      <c r="IB23" s="26" t="s">
        <v>63</v>
      </c>
      <c r="IC23" s="26" t="s">
        <v>107</v>
      </c>
      <c r="ID23" s="26">
        <v>5</v>
      </c>
      <c r="IE23" s="27" t="s">
        <v>37</v>
      </c>
      <c r="IF23" s="27" t="s">
        <v>42</v>
      </c>
      <c r="IG23" s="27" t="s">
        <v>41</v>
      </c>
      <c r="IH23" s="27">
        <v>213</v>
      </c>
      <c r="II23" s="27" t="s">
        <v>37</v>
      </c>
    </row>
    <row r="24" spans="1:243" s="26" customFormat="1" ht="34.5" customHeight="1">
      <c r="A24" s="64">
        <v>2.2</v>
      </c>
      <c r="B24" s="77" t="s">
        <v>64</v>
      </c>
      <c r="C24" s="78" t="s">
        <v>108</v>
      </c>
      <c r="D24" s="79">
        <v>50</v>
      </c>
      <c r="E24" s="78" t="s">
        <v>37</v>
      </c>
      <c r="F24" s="50"/>
      <c r="G24" s="51"/>
      <c r="H24" s="51"/>
      <c r="I24" s="53" t="s">
        <v>38</v>
      </c>
      <c r="J24" s="54">
        <f t="shared" si="0"/>
        <v>1</v>
      </c>
      <c r="K24" s="55" t="s">
        <v>39</v>
      </c>
      <c r="L24" s="55" t="s">
        <v>4</v>
      </c>
      <c r="M24" s="56"/>
      <c r="N24" s="56"/>
      <c r="O24" s="56"/>
      <c r="P24" s="56"/>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45">
        <f t="shared" si="3"/>
        <v>0</v>
      </c>
      <c r="BC24" s="25" t="str">
        <f t="shared" si="1"/>
        <v>INR Zero Only</v>
      </c>
      <c r="IA24" s="26">
        <v>2.2</v>
      </c>
      <c r="IB24" s="26" t="s">
        <v>64</v>
      </c>
      <c r="IC24" s="26" t="s">
        <v>108</v>
      </c>
      <c r="ID24" s="26">
        <v>50</v>
      </c>
      <c r="IE24" s="27" t="s">
        <v>37</v>
      </c>
      <c r="IF24" s="27" t="s">
        <v>35</v>
      </c>
      <c r="IG24" s="27" t="s">
        <v>43</v>
      </c>
      <c r="IH24" s="27">
        <v>10</v>
      </c>
      <c r="II24" s="27" t="s">
        <v>37</v>
      </c>
    </row>
    <row r="25" spans="1:243" s="26" customFormat="1" ht="34.5" customHeight="1">
      <c r="A25" s="64">
        <v>2.3</v>
      </c>
      <c r="B25" s="77" t="s">
        <v>65</v>
      </c>
      <c r="C25" s="78" t="s">
        <v>109</v>
      </c>
      <c r="D25" s="79">
        <v>20</v>
      </c>
      <c r="E25" s="78" t="s">
        <v>37</v>
      </c>
      <c r="F25" s="50"/>
      <c r="G25" s="51"/>
      <c r="H25" s="51"/>
      <c r="I25" s="53" t="s">
        <v>38</v>
      </c>
      <c r="J25" s="54">
        <f t="shared" si="0"/>
        <v>1</v>
      </c>
      <c r="K25" s="55" t="s">
        <v>39</v>
      </c>
      <c r="L25" s="55" t="s">
        <v>4</v>
      </c>
      <c r="M25" s="56"/>
      <c r="N25" s="56"/>
      <c r="O25" s="56"/>
      <c r="P25" s="56"/>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2"/>
        <v>0</v>
      </c>
      <c r="BB25" s="45">
        <f t="shared" si="3"/>
        <v>0</v>
      </c>
      <c r="BC25" s="25" t="str">
        <f t="shared" si="1"/>
        <v>INR Zero Only</v>
      </c>
      <c r="IA25" s="26">
        <v>2.3</v>
      </c>
      <c r="IB25" s="26" t="s">
        <v>65</v>
      </c>
      <c r="IC25" s="26" t="s">
        <v>109</v>
      </c>
      <c r="ID25" s="26">
        <v>20</v>
      </c>
      <c r="IE25" s="27" t="s">
        <v>37</v>
      </c>
      <c r="IF25" s="27" t="s">
        <v>35</v>
      </c>
      <c r="IG25" s="27" t="s">
        <v>43</v>
      </c>
      <c r="IH25" s="27">
        <v>10</v>
      </c>
      <c r="II25" s="27" t="s">
        <v>37</v>
      </c>
    </row>
    <row r="26" spans="1:243" s="26" customFormat="1" ht="32.25" customHeight="1">
      <c r="A26" s="64">
        <v>2.4</v>
      </c>
      <c r="B26" s="77" t="s">
        <v>66</v>
      </c>
      <c r="C26" s="78" t="s">
        <v>110</v>
      </c>
      <c r="D26" s="79">
        <v>20</v>
      </c>
      <c r="E26" s="78" t="s">
        <v>37</v>
      </c>
      <c r="F26" s="50"/>
      <c r="G26" s="51"/>
      <c r="H26" s="52"/>
      <c r="I26" s="53" t="s">
        <v>38</v>
      </c>
      <c r="J26" s="54">
        <f>IF(I26="Less(-)",-1,1)</f>
        <v>1</v>
      </c>
      <c r="K26" s="55" t="s">
        <v>39</v>
      </c>
      <c r="L26" s="55" t="s">
        <v>4</v>
      </c>
      <c r="M26" s="56"/>
      <c r="N26" s="56"/>
      <c r="O26" s="56"/>
      <c r="P26" s="56"/>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2"/>
        <v>0</v>
      </c>
      <c r="BB26" s="45">
        <f t="shared" si="3"/>
        <v>0</v>
      </c>
      <c r="BC26" s="25" t="str">
        <f>SpellNumber(L26,BB26)</f>
        <v>INR Zero Only</v>
      </c>
      <c r="IA26" s="26">
        <v>2.4</v>
      </c>
      <c r="IB26" s="26" t="s">
        <v>66</v>
      </c>
      <c r="IC26" s="26" t="s">
        <v>110</v>
      </c>
      <c r="ID26" s="26">
        <v>20</v>
      </c>
      <c r="IE26" s="27" t="s">
        <v>37</v>
      </c>
      <c r="IF26" s="27" t="s">
        <v>40</v>
      </c>
      <c r="IG26" s="27" t="s">
        <v>36</v>
      </c>
      <c r="IH26" s="27">
        <v>123.223</v>
      </c>
      <c r="II26" s="27" t="s">
        <v>37</v>
      </c>
    </row>
    <row r="27" spans="1:243" s="26" customFormat="1" ht="36" customHeight="1">
      <c r="A27" s="64">
        <v>2.5</v>
      </c>
      <c r="B27" s="77" t="s">
        <v>67</v>
      </c>
      <c r="C27" s="78" t="s">
        <v>111</v>
      </c>
      <c r="D27" s="79">
        <v>40</v>
      </c>
      <c r="E27" s="78" t="s">
        <v>37</v>
      </c>
      <c r="F27" s="50"/>
      <c r="G27" s="51"/>
      <c r="H27" s="51"/>
      <c r="I27" s="53" t="s">
        <v>38</v>
      </c>
      <c r="J27" s="54">
        <f>IF(I27="Less(-)",-1,1)</f>
        <v>1</v>
      </c>
      <c r="K27" s="55" t="s">
        <v>39</v>
      </c>
      <c r="L27" s="55" t="s">
        <v>4</v>
      </c>
      <c r="M27" s="56"/>
      <c r="N27" s="56"/>
      <c r="O27" s="56"/>
      <c r="P27" s="56"/>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2"/>
        <v>0</v>
      </c>
      <c r="BB27" s="45">
        <f t="shared" si="3"/>
        <v>0</v>
      </c>
      <c r="BC27" s="25" t="str">
        <f>SpellNumber(L27,BB27)</f>
        <v>INR Zero Only</v>
      </c>
      <c r="IA27" s="26">
        <v>2.5</v>
      </c>
      <c r="IB27" s="26" t="s">
        <v>67</v>
      </c>
      <c r="IC27" s="26" t="s">
        <v>111</v>
      </c>
      <c r="ID27" s="26">
        <v>40</v>
      </c>
      <c r="IE27" s="27" t="s">
        <v>37</v>
      </c>
      <c r="IF27" s="27" t="s">
        <v>42</v>
      </c>
      <c r="IG27" s="27" t="s">
        <v>41</v>
      </c>
      <c r="IH27" s="27">
        <v>213</v>
      </c>
      <c r="II27" s="27" t="s">
        <v>37</v>
      </c>
    </row>
    <row r="28" spans="1:243" s="26" customFormat="1" ht="39.75" customHeight="1">
      <c r="A28" s="64">
        <v>2.6</v>
      </c>
      <c r="B28" s="77" t="s">
        <v>68</v>
      </c>
      <c r="C28" s="78" t="s">
        <v>112</v>
      </c>
      <c r="D28" s="79">
        <v>15</v>
      </c>
      <c r="E28" s="78" t="s">
        <v>37</v>
      </c>
      <c r="F28" s="50"/>
      <c r="G28" s="51"/>
      <c r="H28" s="51"/>
      <c r="I28" s="53" t="s">
        <v>38</v>
      </c>
      <c r="J28" s="54">
        <f>IF(I28="Less(-)",-1,1)</f>
        <v>1</v>
      </c>
      <c r="K28" s="55" t="s">
        <v>39</v>
      </c>
      <c r="L28" s="55" t="s">
        <v>4</v>
      </c>
      <c r="M28" s="56"/>
      <c r="N28" s="56"/>
      <c r="O28" s="56"/>
      <c r="P28" s="56"/>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2"/>
        <v>0</v>
      </c>
      <c r="BB28" s="45">
        <f t="shared" si="3"/>
        <v>0</v>
      </c>
      <c r="BC28" s="25" t="str">
        <f>SpellNumber(L28,BB28)</f>
        <v>INR Zero Only</v>
      </c>
      <c r="IA28" s="26">
        <v>2.6</v>
      </c>
      <c r="IB28" s="26" t="s">
        <v>68</v>
      </c>
      <c r="IC28" s="26" t="s">
        <v>112</v>
      </c>
      <c r="ID28" s="26">
        <v>15</v>
      </c>
      <c r="IE28" s="27" t="s">
        <v>37</v>
      </c>
      <c r="IF28" s="27" t="s">
        <v>42</v>
      </c>
      <c r="IG28" s="27" t="s">
        <v>41</v>
      </c>
      <c r="IH28" s="27">
        <v>213</v>
      </c>
      <c r="II28" s="27" t="s">
        <v>37</v>
      </c>
    </row>
    <row r="29" spans="1:243" s="26" customFormat="1" ht="38.25" customHeight="1">
      <c r="A29" s="64">
        <v>2.7</v>
      </c>
      <c r="B29" s="77" t="s">
        <v>69</v>
      </c>
      <c r="C29" s="78" t="s">
        <v>113</v>
      </c>
      <c r="D29" s="79">
        <v>15</v>
      </c>
      <c r="E29" s="78" t="s">
        <v>37</v>
      </c>
      <c r="F29" s="50"/>
      <c r="G29" s="51"/>
      <c r="H29" s="51"/>
      <c r="I29" s="53" t="s">
        <v>38</v>
      </c>
      <c r="J29" s="54">
        <f>IF(I29="Less(-)",-1,1)</f>
        <v>1</v>
      </c>
      <c r="K29" s="55" t="s">
        <v>39</v>
      </c>
      <c r="L29" s="55" t="s">
        <v>4</v>
      </c>
      <c r="M29" s="56"/>
      <c r="N29" s="56"/>
      <c r="O29" s="56"/>
      <c r="P29" s="56"/>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2"/>
        <v>0</v>
      </c>
      <c r="BB29" s="45">
        <f t="shared" si="3"/>
        <v>0</v>
      </c>
      <c r="BC29" s="25" t="str">
        <f>SpellNumber(L29,BB29)</f>
        <v>INR Zero Only</v>
      </c>
      <c r="IA29" s="26">
        <v>2.7</v>
      </c>
      <c r="IB29" s="26" t="s">
        <v>69</v>
      </c>
      <c r="IC29" s="26" t="s">
        <v>113</v>
      </c>
      <c r="ID29" s="26">
        <v>15</v>
      </c>
      <c r="IE29" s="27" t="s">
        <v>37</v>
      </c>
      <c r="IF29" s="27" t="s">
        <v>35</v>
      </c>
      <c r="IG29" s="27" t="s">
        <v>43</v>
      </c>
      <c r="IH29" s="27">
        <v>10</v>
      </c>
      <c r="II29" s="27" t="s">
        <v>37</v>
      </c>
    </row>
    <row r="30" spans="1:243" s="26" customFormat="1" ht="32.25" customHeight="1">
      <c r="A30" s="64">
        <v>2.8</v>
      </c>
      <c r="B30" s="77" t="s">
        <v>70</v>
      </c>
      <c r="C30" s="78" t="s">
        <v>114</v>
      </c>
      <c r="D30" s="79">
        <v>20</v>
      </c>
      <c r="E30" s="78" t="s">
        <v>37</v>
      </c>
      <c r="F30" s="50"/>
      <c r="G30" s="51"/>
      <c r="H30" s="52"/>
      <c r="I30" s="53" t="s">
        <v>38</v>
      </c>
      <c r="J30" s="54">
        <f aca="true" t="shared" si="4" ref="J30:J51">IF(I30="Less(-)",-1,1)</f>
        <v>1</v>
      </c>
      <c r="K30" s="55" t="s">
        <v>39</v>
      </c>
      <c r="L30" s="55" t="s">
        <v>4</v>
      </c>
      <c r="M30" s="56"/>
      <c r="N30" s="56"/>
      <c r="O30" s="56"/>
      <c r="P30" s="56"/>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2"/>
        <v>0</v>
      </c>
      <c r="BB30" s="45">
        <f t="shared" si="3"/>
        <v>0</v>
      </c>
      <c r="BC30" s="25" t="str">
        <f aca="true" t="shared" si="5" ref="BC30:BC51">SpellNumber(L30,BB30)</f>
        <v>INR Zero Only</v>
      </c>
      <c r="IA30" s="26">
        <v>2.8</v>
      </c>
      <c r="IB30" s="26" t="s">
        <v>70</v>
      </c>
      <c r="IC30" s="26" t="s">
        <v>114</v>
      </c>
      <c r="ID30" s="26">
        <v>20</v>
      </c>
      <c r="IE30" s="27" t="s">
        <v>37</v>
      </c>
      <c r="IF30" s="27" t="s">
        <v>40</v>
      </c>
      <c r="IG30" s="27" t="s">
        <v>36</v>
      </c>
      <c r="IH30" s="27">
        <v>123.223</v>
      </c>
      <c r="II30" s="27" t="s">
        <v>37</v>
      </c>
    </row>
    <row r="31" spans="1:243" s="26" customFormat="1" ht="36" customHeight="1">
      <c r="A31" s="64">
        <v>2.9</v>
      </c>
      <c r="B31" s="77" t="s">
        <v>71</v>
      </c>
      <c r="C31" s="78" t="s">
        <v>115</v>
      </c>
      <c r="D31" s="79">
        <v>5</v>
      </c>
      <c r="E31" s="78" t="s">
        <v>37</v>
      </c>
      <c r="F31" s="50"/>
      <c r="G31" s="51"/>
      <c r="H31" s="51"/>
      <c r="I31" s="53" t="s">
        <v>38</v>
      </c>
      <c r="J31" s="54">
        <f t="shared" si="4"/>
        <v>1</v>
      </c>
      <c r="K31" s="55" t="s">
        <v>39</v>
      </c>
      <c r="L31" s="55" t="s">
        <v>4</v>
      </c>
      <c r="M31" s="56"/>
      <c r="N31" s="56"/>
      <c r="O31" s="56"/>
      <c r="P31" s="56"/>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2"/>
        <v>0</v>
      </c>
      <c r="BB31" s="45">
        <f t="shared" si="3"/>
        <v>0</v>
      </c>
      <c r="BC31" s="25" t="str">
        <f t="shared" si="5"/>
        <v>INR Zero Only</v>
      </c>
      <c r="IA31" s="26">
        <v>2.9</v>
      </c>
      <c r="IB31" s="26" t="s">
        <v>71</v>
      </c>
      <c r="IC31" s="26" t="s">
        <v>115</v>
      </c>
      <c r="ID31" s="26">
        <v>5</v>
      </c>
      <c r="IE31" s="27" t="s">
        <v>37</v>
      </c>
      <c r="IF31" s="27" t="s">
        <v>42</v>
      </c>
      <c r="IG31" s="27" t="s">
        <v>41</v>
      </c>
      <c r="IH31" s="27">
        <v>213</v>
      </c>
      <c r="II31" s="27" t="s">
        <v>37</v>
      </c>
    </row>
    <row r="32" spans="1:243" s="26" customFormat="1" ht="39.75" customHeight="1">
      <c r="A32" s="64">
        <v>3</v>
      </c>
      <c r="B32" s="77" t="s">
        <v>72</v>
      </c>
      <c r="C32" s="78" t="s">
        <v>116</v>
      </c>
      <c r="D32" s="79">
        <v>15</v>
      </c>
      <c r="E32" s="78" t="s">
        <v>37</v>
      </c>
      <c r="F32" s="50"/>
      <c r="G32" s="51"/>
      <c r="H32" s="51"/>
      <c r="I32" s="53" t="s">
        <v>38</v>
      </c>
      <c r="J32" s="54">
        <f t="shared" si="4"/>
        <v>1</v>
      </c>
      <c r="K32" s="55" t="s">
        <v>39</v>
      </c>
      <c r="L32" s="55" t="s">
        <v>4</v>
      </c>
      <c r="M32" s="56"/>
      <c r="N32" s="56"/>
      <c r="O32" s="56"/>
      <c r="P32" s="56"/>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2"/>
        <v>0</v>
      </c>
      <c r="BB32" s="45">
        <f t="shared" si="3"/>
        <v>0</v>
      </c>
      <c r="BC32" s="25" t="str">
        <f t="shared" si="5"/>
        <v>INR Zero Only</v>
      </c>
      <c r="IA32" s="26">
        <v>3</v>
      </c>
      <c r="IB32" s="26" t="s">
        <v>72</v>
      </c>
      <c r="IC32" s="26" t="s">
        <v>116</v>
      </c>
      <c r="ID32" s="26">
        <v>15</v>
      </c>
      <c r="IE32" s="27" t="s">
        <v>37</v>
      </c>
      <c r="IF32" s="27" t="s">
        <v>42</v>
      </c>
      <c r="IG32" s="27" t="s">
        <v>41</v>
      </c>
      <c r="IH32" s="27">
        <v>213</v>
      </c>
      <c r="II32" s="27" t="s">
        <v>37</v>
      </c>
    </row>
    <row r="33" spans="1:243" s="26" customFormat="1" ht="38.25" customHeight="1">
      <c r="A33" s="64">
        <v>3.1</v>
      </c>
      <c r="B33" s="77" t="s">
        <v>73</v>
      </c>
      <c r="C33" s="78" t="s">
        <v>117</v>
      </c>
      <c r="D33" s="79">
        <v>20</v>
      </c>
      <c r="E33" s="78" t="s">
        <v>37</v>
      </c>
      <c r="F33" s="50"/>
      <c r="G33" s="51"/>
      <c r="H33" s="51"/>
      <c r="I33" s="53" t="s">
        <v>38</v>
      </c>
      <c r="J33" s="54">
        <f t="shared" si="4"/>
        <v>1</v>
      </c>
      <c r="K33" s="55" t="s">
        <v>39</v>
      </c>
      <c r="L33" s="55" t="s">
        <v>4</v>
      </c>
      <c r="M33" s="56"/>
      <c r="N33" s="56"/>
      <c r="O33" s="56"/>
      <c r="P33" s="56"/>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2"/>
        <v>0</v>
      </c>
      <c r="BB33" s="45">
        <f t="shared" si="3"/>
        <v>0</v>
      </c>
      <c r="BC33" s="25" t="str">
        <f t="shared" si="5"/>
        <v>INR Zero Only</v>
      </c>
      <c r="IA33" s="26">
        <v>3.1</v>
      </c>
      <c r="IB33" s="26" t="s">
        <v>73</v>
      </c>
      <c r="IC33" s="26" t="s">
        <v>117</v>
      </c>
      <c r="ID33" s="26">
        <v>20</v>
      </c>
      <c r="IE33" s="27" t="s">
        <v>37</v>
      </c>
      <c r="IF33" s="27" t="s">
        <v>35</v>
      </c>
      <c r="IG33" s="27" t="s">
        <v>43</v>
      </c>
      <c r="IH33" s="27">
        <v>10</v>
      </c>
      <c r="II33" s="27" t="s">
        <v>37</v>
      </c>
    </row>
    <row r="34" spans="1:243" s="26" customFormat="1" ht="37.5" customHeight="1">
      <c r="A34" s="64">
        <v>3.2</v>
      </c>
      <c r="B34" s="77" t="s">
        <v>74</v>
      </c>
      <c r="C34" s="78" t="s">
        <v>118</v>
      </c>
      <c r="D34" s="79">
        <v>10</v>
      </c>
      <c r="E34" s="78" t="s">
        <v>37</v>
      </c>
      <c r="F34" s="50"/>
      <c r="G34" s="51"/>
      <c r="H34" s="51"/>
      <c r="I34" s="53" t="s">
        <v>38</v>
      </c>
      <c r="J34" s="54">
        <f t="shared" si="4"/>
        <v>1</v>
      </c>
      <c r="K34" s="55" t="s">
        <v>39</v>
      </c>
      <c r="L34" s="55" t="s">
        <v>4</v>
      </c>
      <c r="M34" s="56"/>
      <c r="N34" s="56"/>
      <c r="O34" s="56"/>
      <c r="P34" s="56"/>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2"/>
        <v>0</v>
      </c>
      <c r="BB34" s="45">
        <f t="shared" si="3"/>
        <v>0</v>
      </c>
      <c r="BC34" s="25" t="str">
        <f t="shared" si="5"/>
        <v>INR Zero Only</v>
      </c>
      <c r="IA34" s="26">
        <v>3.2</v>
      </c>
      <c r="IB34" s="26" t="s">
        <v>74</v>
      </c>
      <c r="IC34" s="26" t="s">
        <v>118</v>
      </c>
      <c r="ID34" s="26">
        <v>10</v>
      </c>
      <c r="IE34" s="27" t="s">
        <v>37</v>
      </c>
      <c r="IF34" s="27" t="s">
        <v>42</v>
      </c>
      <c r="IG34" s="27" t="s">
        <v>41</v>
      </c>
      <c r="IH34" s="27">
        <v>213</v>
      </c>
      <c r="II34" s="27" t="s">
        <v>37</v>
      </c>
    </row>
    <row r="35" spans="1:243" s="26" customFormat="1" ht="34.5" customHeight="1">
      <c r="A35" s="64">
        <v>3.3</v>
      </c>
      <c r="B35" s="77" t="s">
        <v>75</v>
      </c>
      <c r="C35" s="78" t="s">
        <v>119</v>
      </c>
      <c r="D35" s="79">
        <v>6</v>
      </c>
      <c r="E35" s="78" t="s">
        <v>37</v>
      </c>
      <c r="F35" s="50"/>
      <c r="G35" s="51"/>
      <c r="H35" s="51"/>
      <c r="I35" s="53" t="s">
        <v>38</v>
      </c>
      <c r="J35" s="54">
        <f t="shared" si="4"/>
        <v>1</v>
      </c>
      <c r="K35" s="55" t="s">
        <v>39</v>
      </c>
      <c r="L35" s="55" t="s">
        <v>4</v>
      </c>
      <c r="M35" s="56"/>
      <c r="N35" s="56"/>
      <c r="O35" s="56"/>
      <c r="P35" s="56"/>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2"/>
        <v>0</v>
      </c>
      <c r="BB35" s="45">
        <f t="shared" si="3"/>
        <v>0</v>
      </c>
      <c r="BC35" s="25" t="str">
        <f t="shared" si="5"/>
        <v>INR Zero Only</v>
      </c>
      <c r="IA35" s="26">
        <v>3.3</v>
      </c>
      <c r="IB35" s="26" t="s">
        <v>75</v>
      </c>
      <c r="IC35" s="26" t="s">
        <v>119</v>
      </c>
      <c r="ID35" s="26">
        <v>6</v>
      </c>
      <c r="IE35" s="27" t="s">
        <v>37</v>
      </c>
      <c r="IF35" s="27" t="s">
        <v>35</v>
      </c>
      <c r="IG35" s="27" t="s">
        <v>43</v>
      </c>
      <c r="IH35" s="27">
        <v>10</v>
      </c>
      <c r="II35" s="27" t="s">
        <v>37</v>
      </c>
    </row>
    <row r="36" spans="1:243" s="26" customFormat="1" ht="32.25" customHeight="1">
      <c r="A36" s="64">
        <v>3.4</v>
      </c>
      <c r="B36" s="77" t="s">
        <v>76</v>
      </c>
      <c r="C36" s="78" t="s">
        <v>120</v>
      </c>
      <c r="D36" s="79">
        <v>15</v>
      </c>
      <c r="E36" s="78" t="s">
        <v>37</v>
      </c>
      <c r="F36" s="50"/>
      <c r="G36" s="51"/>
      <c r="H36" s="52"/>
      <c r="I36" s="53" t="s">
        <v>38</v>
      </c>
      <c r="J36" s="54">
        <f t="shared" si="4"/>
        <v>1</v>
      </c>
      <c r="K36" s="55" t="s">
        <v>39</v>
      </c>
      <c r="L36" s="55" t="s">
        <v>4</v>
      </c>
      <c r="M36" s="56"/>
      <c r="N36" s="56"/>
      <c r="O36" s="56"/>
      <c r="P36" s="56"/>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2"/>
        <v>0</v>
      </c>
      <c r="BB36" s="45">
        <f t="shared" si="3"/>
        <v>0</v>
      </c>
      <c r="BC36" s="25" t="str">
        <f t="shared" si="5"/>
        <v>INR Zero Only</v>
      </c>
      <c r="IA36" s="26">
        <v>3.4</v>
      </c>
      <c r="IB36" s="26" t="s">
        <v>76</v>
      </c>
      <c r="IC36" s="26" t="s">
        <v>120</v>
      </c>
      <c r="ID36" s="26">
        <v>15</v>
      </c>
      <c r="IE36" s="27" t="s">
        <v>37</v>
      </c>
      <c r="IF36" s="27" t="s">
        <v>40</v>
      </c>
      <c r="IG36" s="27" t="s">
        <v>36</v>
      </c>
      <c r="IH36" s="27">
        <v>123.223</v>
      </c>
      <c r="II36" s="27" t="s">
        <v>37</v>
      </c>
    </row>
    <row r="37" spans="1:243" s="26" customFormat="1" ht="36" customHeight="1">
      <c r="A37" s="64">
        <v>3.5</v>
      </c>
      <c r="B37" s="77" t="s">
        <v>77</v>
      </c>
      <c r="C37" s="78" t="s">
        <v>121</v>
      </c>
      <c r="D37" s="79">
        <v>5</v>
      </c>
      <c r="E37" s="78" t="s">
        <v>37</v>
      </c>
      <c r="F37" s="50"/>
      <c r="G37" s="51"/>
      <c r="H37" s="51"/>
      <c r="I37" s="53" t="s">
        <v>38</v>
      </c>
      <c r="J37" s="54">
        <f t="shared" si="4"/>
        <v>1</v>
      </c>
      <c r="K37" s="55" t="s">
        <v>39</v>
      </c>
      <c r="L37" s="55" t="s">
        <v>4</v>
      </c>
      <c r="M37" s="56"/>
      <c r="N37" s="56"/>
      <c r="O37" s="56"/>
      <c r="P37" s="56"/>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2"/>
        <v>0</v>
      </c>
      <c r="BB37" s="45">
        <f t="shared" si="3"/>
        <v>0</v>
      </c>
      <c r="BC37" s="25" t="str">
        <f t="shared" si="5"/>
        <v>INR Zero Only</v>
      </c>
      <c r="IA37" s="26">
        <v>3.5</v>
      </c>
      <c r="IB37" s="26" t="s">
        <v>77</v>
      </c>
      <c r="IC37" s="26" t="s">
        <v>121</v>
      </c>
      <c r="ID37" s="26">
        <v>5</v>
      </c>
      <c r="IE37" s="27" t="s">
        <v>37</v>
      </c>
      <c r="IF37" s="27" t="s">
        <v>42</v>
      </c>
      <c r="IG37" s="27" t="s">
        <v>41</v>
      </c>
      <c r="IH37" s="27">
        <v>213</v>
      </c>
      <c r="II37" s="27" t="s">
        <v>37</v>
      </c>
    </row>
    <row r="38" spans="1:243" s="26" customFormat="1" ht="39.75" customHeight="1">
      <c r="A38" s="64">
        <v>3.6</v>
      </c>
      <c r="B38" s="77" t="s">
        <v>78</v>
      </c>
      <c r="C38" s="78" t="s">
        <v>122</v>
      </c>
      <c r="D38" s="79">
        <v>20</v>
      </c>
      <c r="E38" s="78" t="s">
        <v>37</v>
      </c>
      <c r="F38" s="50"/>
      <c r="G38" s="51"/>
      <c r="H38" s="51"/>
      <c r="I38" s="53" t="s">
        <v>38</v>
      </c>
      <c r="J38" s="54">
        <f t="shared" si="4"/>
        <v>1</v>
      </c>
      <c r="K38" s="55" t="s">
        <v>39</v>
      </c>
      <c r="L38" s="55" t="s">
        <v>4</v>
      </c>
      <c r="M38" s="56"/>
      <c r="N38" s="56"/>
      <c r="O38" s="56"/>
      <c r="P38" s="56"/>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2"/>
        <v>0</v>
      </c>
      <c r="BB38" s="45">
        <f t="shared" si="3"/>
        <v>0</v>
      </c>
      <c r="BC38" s="25" t="str">
        <f t="shared" si="5"/>
        <v>INR Zero Only</v>
      </c>
      <c r="IA38" s="26">
        <v>3.6</v>
      </c>
      <c r="IB38" s="26" t="s">
        <v>78</v>
      </c>
      <c r="IC38" s="26" t="s">
        <v>122</v>
      </c>
      <c r="ID38" s="26">
        <v>20</v>
      </c>
      <c r="IE38" s="27" t="s">
        <v>37</v>
      </c>
      <c r="IF38" s="27" t="s">
        <v>42</v>
      </c>
      <c r="IG38" s="27" t="s">
        <v>41</v>
      </c>
      <c r="IH38" s="27">
        <v>213</v>
      </c>
      <c r="II38" s="27" t="s">
        <v>37</v>
      </c>
    </row>
    <row r="39" spans="1:243" s="26" customFormat="1" ht="38.25" customHeight="1">
      <c r="A39" s="64">
        <v>3.7</v>
      </c>
      <c r="B39" s="77" t="s">
        <v>79</v>
      </c>
      <c r="C39" s="78" t="s">
        <v>123</v>
      </c>
      <c r="D39" s="79">
        <v>40</v>
      </c>
      <c r="E39" s="78" t="s">
        <v>37</v>
      </c>
      <c r="F39" s="50"/>
      <c r="G39" s="51"/>
      <c r="H39" s="51"/>
      <c r="I39" s="53" t="s">
        <v>38</v>
      </c>
      <c r="J39" s="54">
        <f t="shared" si="4"/>
        <v>1</v>
      </c>
      <c r="K39" s="55" t="s">
        <v>39</v>
      </c>
      <c r="L39" s="55" t="s">
        <v>4</v>
      </c>
      <c r="M39" s="56"/>
      <c r="N39" s="56"/>
      <c r="O39" s="56"/>
      <c r="P39" s="56"/>
      <c r="Q39" s="51"/>
      <c r="R39" s="51"/>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2"/>
        <v>0</v>
      </c>
      <c r="BB39" s="45">
        <f t="shared" si="3"/>
        <v>0</v>
      </c>
      <c r="BC39" s="25" t="str">
        <f t="shared" si="5"/>
        <v>INR Zero Only</v>
      </c>
      <c r="IA39" s="26">
        <v>3.7</v>
      </c>
      <c r="IB39" s="26" t="s">
        <v>79</v>
      </c>
      <c r="IC39" s="26" t="s">
        <v>123</v>
      </c>
      <c r="ID39" s="26">
        <v>40</v>
      </c>
      <c r="IE39" s="27" t="s">
        <v>37</v>
      </c>
      <c r="IF39" s="27" t="s">
        <v>35</v>
      </c>
      <c r="IG39" s="27" t="s">
        <v>43</v>
      </c>
      <c r="IH39" s="27">
        <v>10</v>
      </c>
      <c r="II39" s="27" t="s">
        <v>37</v>
      </c>
    </row>
    <row r="40" spans="1:243" s="26" customFormat="1" ht="37.5" customHeight="1">
      <c r="A40" s="64">
        <v>3.8</v>
      </c>
      <c r="B40" s="77" t="s">
        <v>80</v>
      </c>
      <c r="C40" s="78" t="s">
        <v>124</v>
      </c>
      <c r="D40" s="79">
        <v>6</v>
      </c>
      <c r="E40" s="78" t="s">
        <v>37</v>
      </c>
      <c r="F40" s="50"/>
      <c r="G40" s="51"/>
      <c r="H40" s="51"/>
      <c r="I40" s="53" t="s">
        <v>38</v>
      </c>
      <c r="J40" s="54">
        <f t="shared" si="4"/>
        <v>1</v>
      </c>
      <c r="K40" s="55" t="s">
        <v>39</v>
      </c>
      <c r="L40" s="55" t="s">
        <v>4</v>
      </c>
      <c r="M40" s="56"/>
      <c r="N40" s="56"/>
      <c r="O40" s="56"/>
      <c r="P40" s="56"/>
      <c r="Q40" s="51"/>
      <c r="R40" s="51"/>
      <c r="S40" s="57"/>
      <c r="T40" s="57"/>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2"/>
        <v>0</v>
      </c>
      <c r="BB40" s="45">
        <f t="shared" si="3"/>
        <v>0</v>
      </c>
      <c r="BC40" s="25" t="str">
        <f t="shared" si="5"/>
        <v>INR Zero Only</v>
      </c>
      <c r="IA40" s="26">
        <v>3.8</v>
      </c>
      <c r="IB40" s="26" t="s">
        <v>80</v>
      </c>
      <c r="IC40" s="26" t="s">
        <v>124</v>
      </c>
      <c r="ID40" s="26">
        <v>6</v>
      </c>
      <c r="IE40" s="27" t="s">
        <v>37</v>
      </c>
      <c r="IF40" s="27" t="s">
        <v>42</v>
      </c>
      <c r="IG40" s="27" t="s">
        <v>41</v>
      </c>
      <c r="IH40" s="27">
        <v>213</v>
      </c>
      <c r="II40" s="27" t="s">
        <v>37</v>
      </c>
    </row>
    <row r="41" spans="1:243" s="26" customFormat="1" ht="37.5" customHeight="1">
      <c r="A41" s="64">
        <v>3.9</v>
      </c>
      <c r="B41" s="77" t="s">
        <v>81</v>
      </c>
      <c r="C41" s="78" t="s">
        <v>125</v>
      </c>
      <c r="D41" s="79">
        <v>5</v>
      </c>
      <c r="E41" s="78" t="s">
        <v>37</v>
      </c>
      <c r="F41" s="50"/>
      <c r="G41" s="51"/>
      <c r="H41" s="51"/>
      <c r="I41" s="53" t="s">
        <v>38</v>
      </c>
      <c r="J41" s="54">
        <f aca="true" t="shared" si="6" ref="J41:J49">IF(I41="Less(-)",-1,1)</f>
        <v>1</v>
      </c>
      <c r="K41" s="55" t="s">
        <v>39</v>
      </c>
      <c r="L41" s="55" t="s">
        <v>4</v>
      </c>
      <c r="M41" s="56"/>
      <c r="N41" s="56"/>
      <c r="O41" s="56"/>
      <c r="P41" s="56"/>
      <c r="Q41" s="51"/>
      <c r="R41" s="51"/>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aca="true" t="shared" si="7" ref="BA41:BA49">D41*M41</f>
        <v>0</v>
      </c>
      <c r="BB41" s="45">
        <f aca="true" t="shared" si="8" ref="BB41:BB49">D41*M41+N41+O41+P41+Q41+R41</f>
        <v>0</v>
      </c>
      <c r="BC41" s="25" t="str">
        <f aca="true" t="shared" si="9" ref="BC41:BC49">SpellNumber(L41,BB41)</f>
        <v>INR Zero Only</v>
      </c>
      <c r="IA41" s="26">
        <v>3.9</v>
      </c>
      <c r="IB41" s="26" t="s">
        <v>81</v>
      </c>
      <c r="IC41" s="26" t="s">
        <v>125</v>
      </c>
      <c r="ID41" s="26">
        <v>5</v>
      </c>
      <c r="IE41" s="27" t="s">
        <v>37</v>
      </c>
      <c r="IF41" s="27"/>
      <c r="IG41" s="27"/>
      <c r="IH41" s="27"/>
      <c r="II41" s="27"/>
    </row>
    <row r="42" spans="1:243" s="26" customFormat="1" ht="37.5" customHeight="1">
      <c r="A42" s="64">
        <v>4</v>
      </c>
      <c r="B42" s="77" t="s">
        <v>82</v>
      </c>
      <c r="C42" s="78" t="s">
        <v>126</v>
      </c>
      <c r="D42" s="79">
        <v>10</v>
      </c>
      <c r="E42" s="78" t="s">
        <v>37</v>
      </c>
      <c r="F42" s="50"/>
      <c r="G42" s="51"/>
      <c r="H42" s="51"/>
      <c r="I42" s="53" t="s">
        <v>38</v>
      </c>
      <c r="J42" s="54">
        <f t="shared" si="6"/>
        <v>1</v>
      </c>
      <c r="K42" s="55" t="s">
        <v>39</v>
      </c>
      <c r="L42" s="55" t="s">
        <v>4</v>
      </c>
      <c r="M42" s="56"/>
      <c r="N42" s="56"/>
      <c r="O42" s="56"/>
      <c r="P42" s="56"/>
      <c r="Q42" s="51"/>
      <c r="R42" s="51"/>
      <c r="S42" s="57"/>
      <c r="T42" s="57"/>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7"/>
        <v>0</v>
      </c>
      <c r="BB42" s="45">
        <f t="shared" si="8"/>
        <v>0</v>
      </c>
      <c r="BC42" s="25" t="str">
        <f t="shared" si="9"/>
        <v>INR Zero Only</v>
      </c>
      <c r="IA42" s="26">
        <v>4</v>
      </c>
      <c r="IB42" s="26" t="s">
        <v>82</v>
      </c>
      <c r="IC42" s="26" t="s">
        <v>126</v>
      </c>
      <c r="ID42" s="26">
        <v>10</v>
      </c>
      <c r="IE42" s="27" t="s">
        <v>37</v>
      </c>
      <c r="IF42" s="27"/>
      <c r="IG42" s="27"/>
      <c r="IH42" s="27"/>
      <c r="II42" s="27"/>
    </row>
    <row r="43" spans="1:243" s="26" customFormat="1" ht="37.5" customHeight="1">
      <c r="A43" s="64">
        <v>4.1</v>
      </c>
      <c r="B43" s="77" t="s">
        <v>83</v>
      </c>
      <c r="C43" s="78" t="s">
        <v>127</v>
      </c>
      <c r="D43" s="79">
        <v>10</v>
      </c>
      <c r="E43" s="78" t="s">
        <v>37</v>
      </c>
      <c r="F43" s="50"/>
      <c r="G43" s="51"/>
      <c r="H43" s="52"/>
      <c r="I43" s="53" t="s">
        <v>38</v>
      </c>
      <c r="J43" s="54">
        <f t="shared" si="6"/>
        <v>1</v>
      </c>
      <c r="K43" s="55" t="s">
        <v>39</v>
      </c>
      <c r="L43" s="55" t="s">
        <v>4</v>
      </c>
      <c r="M43" s="56"/>
      <c r="N43" s="56"/>
      <c r="O43" s="56"/>
      <c r="P43" s="56"/>
      <c r="Q43" s="51"/>
      <c r="R43" s="51"/>
      <c r="S43" s="57"/>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7"/>
        <v>0</v>
      </c>
      <c r="BB43" s="45">
        <f t="shared" si="8"/>
        <v>0</v>
      </c>
      <c r="BC43" s="25" t="str">
        <f t="shared" si="9"/>
        <v>INR Zero Only</v>
      </c>
      <c r="IA43" s="26">
        <v>4.1</v>
      </c>
      <c r="IB43" s="26" t="s">
        <v>83</v>
      </c>
      <c r="IC43" s="26" t="s">
        <v>127</v>
      </c>
      <c r="ID43" s="26">
        <v>10</v>
      </c>
      <c r="IE43" s="27" t="s">
        <v>37</v>
      </c>
      <c r="IF43" s="27"/>
      <c r="IG43" s="27"/>
      <c r="IH43" s="27"/>
      <c r="II43" s="27"/>
    </row>
    <row r="44" spans="1:243" s="26" customFormat="1" ht="37.5" customHeight="1">
      <c r="A44" s="64">
        <v>4.2</v>
      </c>
      <c r="B44" s="77" t="s">
        <v>84</v>
      </c>
      <c r="C44" s="78" t="s">
        <v>128</v>
      </c>
      <c r="D44" s="79">
        <v>10</v>
      </c>
      <c r="E44" s="78" t="s">
        <v>37</v>
      </c>
      <c r="F44" s="50"/>
      <c r="G44" s="51"/>
      <c r="H44" s="51"/>
      <c r="I44" s="53" t="s">
        <v>38</v>
      </c>
      <c r="J44" s="54">
        <f t="shared" si="6"/>
        <v>1</v>
      </c>
      <c r="K44" s="55" t="s">
        <v>39</v>
      </c>
      <c r="L44" s="55" t="s">
        <v>4</v>
      </c>
      <c r="M44" s="56"/>
      <c r="N44" s="56"/>
      <c r="O44" s="56"/>
      <c r="P44" s="56"/>
      <c r="Q44" s="51"/>
      <c r="R44" s="51"/>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7"/>
        <v>0</v>
      </c>
      <c r="BB44" s="45">
        <f t="shared" si="8"/>
        <v>0</v>
      </c>
      <c r="BC44" s="25" t="str">
        <f t="shared" si="9"/>
        <v>INR Zero Only</v>
      </c>
      <c r="IA44" s="26">
        <v>4.2</v>
      </c>
      <c r="IB44" s="26" t="s">
        <v>84</v>
      </c>
      <c r="IC44" s="26" t="s">
        <v>128</v>
      </c>
      <c r="ID44" s="26">
        <v>10</v>
      </c>
      <c r="IE44" s="27" t="s">
        <v>37</v>
      </c>
      <c r="IF44" s="27"/>
      <c r="IG44" s="27"/>
      <c r="IH44" s="27"/>
      <c r="II44" s="27"/>
    </row>
    <row r="45" spans="1:243" s="26" customFormat="1" ht="37.5" customHeight="1">
      <c r="A45" s="64">
        <v>4.3</v>
      </c>
      <c r="B45" s="77" t="s">
        <v>85</v>
      </c>
      <c r="C45" s="78" t="s">
        <v>129</v>
      </c>
      <c r="D45" s="79">
        <v>10</v>
      </c>
      <c r="E45" s="78" t="s">
        <v>37</v>
      </c>
      <c r="F45" s="50"/>
      <c r="G45" s="51"/>
      <c r="H45" s="51"/>
      <c r="I45" s="53" t="s">
        <v>38</v>
      </c>
      <c r="J45" s="54">
        <f t="shared" si="6"/>
        <v>1</v>
      </c>
      <c r="K45" s="55" t="s">
        <v>39</v>
      </c>
      <c r="L45" s="55" t="s">
        <v>4</v>
      </c>
      <c r="M45" s="56"/>
      <c r="N45" s="56"/>
      <c r="O45" s="56"/>
      <c r="P45" s="56"/>
      <c r="Q45" s="51"/>
      <c r="R45" s="51"/>
      <c r="S45" s="57"/>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7"/>
        <v>0</v>
      </c>
      <c r="BB45" s="45">
        <f t="shared" si="8"/>
        <v>0</v>
      </c>
      <c r="BC45" s="25" t="str">
        <f t="shared" si="9"/>
        <v>INR Zero Only</v>
      </c>
      <c r="IA45" s="26">
        <v>4.3</v>
      </c>
      <c r="IB45" s="26" t="s">
        <v>85</v>
      </c>
      <c r="IC45" s="26" t="s">
        <v>129</v>
      </c>
      <c r="ID45" s="26">
        <v>10</v>
      </c>
      <c r="IE45" s="27" t="s">
        <v>37</v>
      </c>
      <c r="IF45" s="27"/>
      <c r="IG45" s="27"/>
      <c r="IH45" s="27"/>
      <c r="II45" s="27"/>
    </row>
    <row r="46" spans="1:243" s="26" customFormat="1" ht="37.5" customHeight="1">
      <c r="A46" s="64">
        <v>4.4</v>
      </c>
      <c r="B46" s="77" t="s">
        <v>86</v>
      </c>
      <c r="C46" s="78" t="s">
        <v>130</v>
      </c>
      <c r="D46" s="79">
        <v>10</v>
      </c>
      <c r="E46" s="78" t="s">
        <v>37</v>
      </c>
      <c r="F46" s="50"/>
      <c r="G46" s="51"/>
      <c r="H46" s="51"/>
      <c r="I46" s="53" t="s">
        <v>38</v>
      </c>
      <c r="J46" s="54">
        <f t="shared" si="6"/>
        <v>1</v>
      </c>
      <c r="K46" s="55" t="s">
        <v>39</v>
      </c>
      <c r="L46" s="55" t="s">
        <v>4</v>
      </c>
      <c r="M46" s="56"/>
      <c r="N46" s="56"/>
      <c r="O46" s="56"/>
      <c r="P46" s="56"/>
      <c r="Q46" s="51"/>
      <c r="R46" s="51"/>
      <c r="S46" s="57"/>
      <c r="T46" s="57"/>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7"/>
        <v>0</v>
      </c>
      <c r="BB46" s="45">
        <f t="shared" si="8"/>
        <v>0</v>
      </c>
      <c r="BC46" s="25" t="str">
        <f t="shared" si="9"/>
        <v>INR Zero Only</v>
      </c>
      <c r="IA46" s="26">
        <v>4.4</v>
      </c>
      <c r="IB46" s="26" t="s">
        <v>86</v>
      </c>
      <c r="IC46" s="26" t="s">
        <v>130</v>
      </c>
      <c r="ID46" s="26">
        <v>10</v>
      </c>
      <c r="IE46" s="27" t="s">
        <v>37</v>
      </c>
      <c r="IF46" s="27"/>
      <c r="IG46" s="27"/>
      <c r="IH46" s="27"/>
      <c r="II46" s="27"/>
    </row>
    <row r="47" spans="1:243" s="26" customFormat="1" ht="37.5" customHeight="1">
      <c r="A47" s="64">
        <v>4.5</v>
      </c>
      <c r="B47" s="77" t="s">
        <v>87</v>
      </c>
      <c r="C47" s="78" t="s">
        <v>131</v>
      </c>
      <c r="D47" s="79">
        <v>5</v>
      </c>
      <c r="E47" s="78" t="s">
        <v>37</v>
      </c>
      <c r="F47" s="50"/>
      <c r="G47" s="51"/>
      <c r="H47" s="52"/>
      <c r="I47" s="53" t="s">
        <v>38</v>
      </c>
      <c r="J47" s="54">
        <f t="shared" si="6"/>
        <v>1</v>
      </c>
      <c r="K47" s="55" t="s">
        <v>39</v>
      </c>
      <c r="L47" s="55" t="s">
        <v>4</v>
      </c>
      <c r="M47" s="56"/>
      <c r="N47" s="56"/>
      <c r="O47" s="56"/>
      <c r="P47" s="56"/>
      <c r="Q47" s="51"/>
      <c r="R47" s="51"/>
      <c r="S47" s="57"/>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7"/>
        <v>0</v>
      </c>
      <c r="BB47" s="45">
        <f t="shared" si="8"/>
        <v>0</v>
      </c>
      <c r="BC47" s="25" t="str">
        <f t="shared" si="9"/>
        <v>INR Zero Only</v>
      </c>
      <c r="IA47" s="26">
        <v>4.5</v>
      </c>
      <c r="IB47" s="26" t="s">
        <v>87</v>
      </c>
      <c r="IC47" s="26" t="s">
        <v>131</v>
      </c>
      <c r="ID47" s="26">
        <v>5</v>
      </c>
      <c r="IE47" s="27" t="s">
        <v>37</v>
      </c>
      <c r="IF47" s="27"/>
      <c r="IG47" s="27"/>
      <c r="IH47" s="27"/>
      <c r="II47" s="27"/>
    </row>
    <row r="48" spans="1:243" s="26" customFormat="1" ht="37.5" customHeight="1">
      <c r="A48" s="64">
        <v>4.6</v>
      </c>
      <c r="B48" s="77" t="s">
        <v>88</v>
      </c>
      <c r="C48" s="78" t="s">
        <v>132</v>
      </c>
      <c r="D48" s="79">
        <v>5</v>
      </c>
      <c r="E48" s="78" t="s">
        <v>37</v>
      </c>
      <c r="F48" s="50"/>
      <c r="G48" s="51"/>
      <c r="H48" s="51"/>
      <c r="I48" s="53" t="s">
        <v>38</v>
      </c>
      <c r="J48" s="54">
        <f t="shared" si="6"/>
        <v>1</v>
      </c>
      <c r="K48" s="55" t="s">
        <v>39</v>
      </c>
      <c r="L48" s="55" t="s">
        <v>4</v>
      </c>
      <c r="M48" s="56"/>
      <c r="N48" s="56"/>
      <c r="O48" s="56"/>
      <c r="P48" s="56"/>
      <c r="Q48" s="51"/>
      <c r="R48" s="51"/>
      <c r="S48" s="57"/>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7"/>
        <v>0</v>
      </c>
      <c r="BB48" s="45">
        <f t="shared" si="8"/>
        <v>0</v>
      </c>
      <c r="BC48" s="25" t="str">
        <f t="shared" si="9"/>
        <v>INR Zero Only</v>
      </c>
      <c r="IA48" s="26">
        <v>4.6</v>
      </c>
      <c r="IB48" s="26" t="s">
        <v>88</v>
      </c>
      <c r="IC48" s="26" t="s">
        <v>132</v>
      </c>
      <c r="ID48" s="26">
        <v>5</v>
      </c>
      <c r="IE48" s="27" t="s">
        <v>37</v>
      </c>
      <c r="IF48" s="27"/>
      <c r="IG48" s="27"/>
      <c r="IH48" s="27"/>
      <c r="II48" s="27"/>
    </row>
    <row r="49" spans="1:243" s="26" customFormat="1" ht="37.5" customHeight="1">
      <c r="A49" s="64">
        <v>4.7</v>
      </c>
      <c r="B49" s="77" t="s">
        <v>89</v>
      </c>
      <c r="C49" s="78" t="s">
        <v>133</v>
      </c>
      <c r="D49" s="79">
        <v>5</v>
      </c>
      <c r="E49" s="78" t="s">
        <v>37</v>
      </c>
      <c r="F49" s="50"/>
      <c r="G49" s="51"/>
      <c r="H49" s="51"/>
      <c r="I49" s="53" t="s">
        <v>38</v>
      </c>
      <c r="J49" s="54">
        <f t="shared" si="6"/>
        <v>1</v>
      </c>
      <c r="K49" s="55" t="s">
        <v>39</v>
      </c>
      <c r="L49" s="55" t="s">
        <v>4</v>
      </c>
      <c r="M49" s="56"/>
      <c r="N49" s="56"/>
      <c r="O49" s="56"/>
      <c r="P49" s="56"/>
      <c r="Q49" s="51"/>
      <c r="R49" s="51"/>
      <c r="S49" s="57"/>
      <c r="T49" s="5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7"/>
        <v>0</v>
      </c>
      <c r="BB49" s="45">
        <f t="shared" si="8"/>
        <v>0</v>
      </c>
      <c r="BC49" s="25" t="str">
        <f t="shared" si="9"/>
        <v>INR Zero Only</v>
      </c>
      <c r="IA49" s="26">
        <v>4.7</v>
      </c>
      <c r="IB49" s="26" t="s">
        <v>89</v>
      </c>
      <c r="IC49" s="26" t="s">
        <v>133</v>
      </c>
      <c r="ID49" s="26">
        <v>5</v>
      </c>
      <c r="IE49" s="27" t="s">
        <v>37</v>
      </c>
      <c r="IF49" s="27"/>
      <c r="IG49" s="27"/>
      <c r="IH49" s="27"/>
      <c r="II49" s="27"/>
    </row>
    <row r="50" spans="1:243" s="26" customFormat="1" ht="34.5" customHeight="1">
      <c r="A50" s="64">
        <v>4.9</v>
      </c>
      <c r="B50" s="77" t="s">
        <v>90</v>
      </c>
      <c r="C50" s="78" t="s">
        <v>134</v>
      </c>
      <c r="D50" s="79">
        <v>10</v>
      </c>
      <c r="E50" s="78" t="s">
        <v>96</v>
      </c>
      <c r="F50" s="50"/>
      <c r="G50" s="51"/>
      <c r="H50" s="51"/>
      <c r="I50" s="53" t="s">
        <v>38</v>
      </c>
      <c r="J50" s="54">
        <f t="shared" si="4"/>
        <v>1</v>
      </c>
      <c r="K50" s="55" t="s">
        <v>39</v>
      </c>
      <c r="L50" s="55" t="s">
        <v>4</v>
      </c>
      <c r="M50" s="56"/>
      <c r="N50" s="56"/>
      <c r="O50" s="56"/>
      <c r="P50" s="56"/>
      <c r="Q50" s="51"/>
      <c r="R50" s="51"/>
      <c r="S50" s="57"/>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2"/>
        <v>0</v>
      </c>
      <c r="BB50" s="45">
        <f t="shared" si="3"/>
        <v>0</v>
      </c>
      <c r="BC50" s="25" t="str">
        <f t="shared" si="5"/>
        <v>INR Zero Only</v>
      </c>
      <c r="IA50" s="26">
        <v>4.9</v>
      </c>
      <c r="IB50" s="26" t="s">
        <v>90</v>
      </c>
      <c r="IC50" s="26" t="s">
        <v>134</v>
      </c>
      <c r="ID50" s="26">
        <v>10</v>
      </c>
      <c r="IE50" s="27" t="s">
        <v>96</v>
      </c>
      <c r="IF50" s="27" t="s">
        <v>35</v>
      </c>
      <c r="IG50" s="27" t="s">
        <v>43</v>
      </c>
      <c r="IH50" s="27">
        <v>10</v>
      </c>
      <c r="II50" s="27" t="s">
        <v>37</v>
      </c>
    </row>
    <row r="51" spans="1:243" s="26" customFormat="1" ht="34.5" customHeight="1">
      <c r="A51" s="64">
        <v>5</v>
      </c>
      <c r="B51" s="77" t="s">
        <v>91</v>
      </c>
      <c r="C51" s="78" t="s">
        <v>135</v>
      </c>
      <c r="D51" s="79">
        <v>25</v>
      </c>
      <c r="E51" s="78" t="s">
        <v>37</v>
      </c>
      <c r="F51" s="50"/>
      <c r="G51" s="51"/>
      <c r="H51" s="51"/>
      <c r="I51" s="53" t="s">
        <v>38</v>
      </c>
      <c r="J51" s="54">
        <f t="shared" si="4"/>
        <v>1</v>
      </c>
      <c r="K51" s="55" t="s">
        <v>39</v>
      </c>
      <c r="L51" s="55" t="s">
        <v>4</v>
      </c>
      <c r="M51" s="56"/>
      <c r="N51" s="56"/>
      <c r="O51" s="56"/>
      <c r="P51" s="56"/>
      <c r="Q51" s="51"/>
      <c r="R51" s="51"/>
      <c r="S51" s="57"/>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2"/>
        <v>0</v>
      </c>
      <c r="BB51" s="45">
        <f t="shared" si="3"/>
        <v>0</v>
      </c>
      <c r="BC51" s="25" t="str">
        <f t="shared" si="5"/>
        <v>INR Zero Only</v>
      </c>
      <c r="IA51" s="26">
        <v>5</v>
      </c>
      <c r="IB51" s="26" t="s">
        <v>91</v>
      </c>
      <c r="IC51" s="26" t="s">
        <v>135</v>
      </c>
      <c r="ID51" s="26">
        <v>25</v>
      </c>
      <c r="IE51" s="27" t="s">
        <v>37</v>
      </c>
      <c r="IF51" s="27" t="s">
        <v>35</v>
      </c>
      <c r="IG51" s="27" t="s">
        <v>43</v>
      </c>
      <c r="IH51" s="27">
        <v>10</v>
      </c>
      <c r="II51" s="27" t="s">
        <v>37</v>
      </c>
    </row>
    <row r="52" spans="1:243" s="26" customFormat="1" ht="32.25" customHeight="1">
      <c r="A52" s="64">
        <v>5.1</v>
      </c>
      <c r="B52" s="81" t="s">
        <v>92</v>
      </c>
      <c r="C52" s="78" t="s">
        <v>136</v>
      </c>
      <c r="D52" s="79">
        <v>20</v>
      </c>
      <c r="E52" s="78" t="s">
        <v>37</v>
      </c>
      <c r="F52" s="50"/>
      <c r="G52" s="51"/>
      <c r="H52" s="52"/>
      <c r="I52" s="53" t="s">
        <v>38</v>
      </c>
      <c r="J52" s="54">
        <f aca="true" t="shared" si="10" ref="J52:J58">IF(I52="Less(-)",-1,1)</f>
        <v>1</v>
      </c>
      <c r="K52" s="55" t="s">
        <v>39</v>
      </c>
      <c r="L52" s="55" t="s">
        <v>4</v>
      </c>
      <c r="M52" s="56"/>
      <c r="N52" s="56"/>
      <c r="O52" s="56"/>
      <c r="P52" s="56"/>
      <c r="Q52" s="51"/>
      <c r="R52" s="51"/>
      <c r="S52" s="57"/>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2"/>
        <v>0</v>
      </c>
      <c r="BB52" s="45">
        <f t="shared" si="3"/>
        <v>0</v>
      </c>
      <c r="BC52" s="25" t="str">
        <f aca="true" t="shared" si="11" ref="BC52:BC58">SpellNumber(L52,BB52)</f>
        <v>INR Zero Only</v>
      </c>
      <c r="IA52" s="26">
        <v>5.1</v>
      </c>
      <c r="IB52" s="26" t="s">
        <v>92</v>
      </c>
      <c r="IC52" s="26" t="s">
        <v>136</v>
      </c>
      <c r="ID52" s="26">
        <v>20</v>
      </c>
      <c r="IE52" s="27" t="s">
        <v>37</v>
      </c>
      <c r="IF52" s="27" t="s">
        <v>40</v>
      </c>
      <c r="IG52" s="27" t="s">
        <v>36</v>
      </c>
      <c r="IH52" s="27">
        <v>123.223</v>
      </c>
      <c r="II52" s="27" t="s">
        <v>37</v>
      </c>
    </row>
    <row r="53" spans="1:243" s="26" customFormat="1" ht="36" customHeight="1">
      <c r="A53" s="64">
        <v>5.2</v>
      </c>
      <c r="B53" s="77" t="s">
        <v>93</v>
      </c>
      <c r="C53" s="78" t="s">
        <v>137</v>
      </c>
      <c r="D53" s="79">
        <v>30</v>
      </c>
      <c r="E53" s="78" t="s">
        <v>37</v>
      </c>
      <c r="F53" s="50"/>
      <c r="G53" s="51"/>
      <c r="H53" s="51"/>
      <c r="I53" s="53" t="s">
        <v>38</v>
      </c>
      <c r="J53" s="54">
        <f t="shared" si="10"/>
        <v>1</v>
      </c>
      <c r="K53" s="55" t="s">
        <v>39</v>
      </c>
      <c r="L53" s="55" t="s">
        <v>4</v>
      </c>
      <c r="M53" s="56"/>
      <c r="N53" s="56"/>
      <c r="O53" s="56"/>
      <c r="P53" s="56"/>
      <c r="Q53" s="51"/>
      <c r="R53" s="51"/>
      <c r="S53" s="57"/>
      <c r="T53" s="5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2"/>
        <v>0</v>
      </c>
      <c r="BB53" s="45">
        <f t="shared" si="3"/>
        <v>0</v>
      </c>
      <c r="BC53" s="25" t="str">
        <f t="shared" si="11"/>
        <v>INR Zero Only</v>
      </c>
      <c r="IA53" s="26">
        <v>5.2</v>
      </c>
      <c r="IB53" s="26" t="s">
        <v>93</v>
      </c>
      <c r="IC53" s="26" t="s">
        <v>137</v>
      </c>
      <c r="ID53" s="26">
        <v>30</v>
      </c>
      <c r="IE53" s="27" t="s">
        <v>37</v>
      </c>
      <c r="IF53" s="27" t="s">
        <v>42</v>
      </c>
      <c r="IG53" s="27" t="s">
        <v>41</v>
      </c>
      <c r="IH53" s="27">
        <v>213</v>
      </c>
      <c r="II53" s="27" t="s">
        <v>37</v>
      </c>
    </row>
    <row r="54" spans="1:243" s="26" customFormat="1" ht="39.75" customHeight="1">
      <c r="A54" s="64">
        <v>5.3</v>
      </c>
      <c r="B54" s="77" t="s">
        <v>94</v>
      </c>
      <c r="C54" s="78" t="s">
        <v>138</v>
      </c>
      <c r="D54" s="79">
        <v>20</v>
      </c>
      <c r="E54" s="78" t="s">
        <v>37</v>
      </c>
      <c r="F54" s="50"/>
      <c r="G54" s="51"/>
      <c r="H54" s="51"/>
      <c r="I54" s="53" t="s">
        <v>38</v>
      </c>
      <c r="J54" s="54">
        <f t="shared" si="10"/>
        <v>1</v>
      </c>
      <c r="K54" s="55" t="s">
        <v>39</v>
      </c>
      <c r="L54" s="55" t="s">
        <v>4</v>
      </c>
      <c r="M54" s="56"/>
      <c r="N54" s="56"/>
      <c r="O54" s="56"/>
      <c r="P54" s="56"/>
      <c r="Q54" s="51"/>
      <c r="R54" s="51"/>
      <c r="S54" s="57"/>
      <c r="T54" s="57"/>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2"/>
        <v>0</v>
      </c>
      <c r="BB54" s="45">
        <f t="shared" si="3"/>
        <v>0</v>
      </c>
      <c r="BC54" s="25" t="str">
        <f t="shared" si="11"/>
        <v>INR Zero Only</v>
      </c>
      <c r="IA54" s="26">
        <v>5.3</v>
      </c>
      <c r="IB54" s="26" t="s">
        <v>94</v>
      </c>
      <c r="IC54" s="26" t="s">
        <v>138</v>
      </c>
      <c r="ID54" s="26">
        <v>20</v>
      </c>
      <c r="IE54" s="27" t="s">
        <v>37</v>
      </c>
      <c r="IF54" s="27" t="s">
        <v>42</v>
      </c>
      <c r="IG54" s="27" t="s">
        <v>41</v>
      </c>
      <c r="IH54" s="27">
        <v>213</v>
      </c>
      <c r="II54" s="27" t="s">
        <v>37</v>
      </c>
    </row>
    <row r="55" spans="1:243" s="26" customFormat="1" ht="38.25" customHeight="1">
      <c r="A55" s="64">
        <v>5.4</v>
      </c>
      <c r="B55" s="82" t="s">
        <v>95</v>
      </c>
      <c r="C55" s="78" t="s">
        <v>139</v>
      </c>
      <c r="D55" s="79">
        <v>3</v>
      </c>
      <c r="E55" s="78" t="s">
        <v>37</v>
      </c>
      <c r="F55" s="50"/>
      <c r="G55" s="51"/>
      <c r="H55" s="51"/>
      <c r="I55" s="53" t="s">
        <v>38</v>
      </c>
      <c r="J55" s="54">
        <f t="shared" si="10"/>
        <v>1</v>
      </c>
      <c r="K55" s="55" t="s">
        <v>39</v>
      </c>
      <c r="L55" s="55" t="s">
        <v>4</v>
      </c>
      <c r="M55" s="56"/>
      <c r="N55" s="56"/>
      <c r="O55" s="56"/>
      <c r="P55" s="56"/>
      <c r="Q55" s="51"/>
      <c r="R55" s="51"/>
      <c r="S55" s="57"/>
      <c r="T55" s="57"/>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2"/>
        <v>0</v>
      </c>
      <c r="BB55" s="45">
        <f t="shared" si="3"/>
        <v>0</v>
      </c>
      <c r="BC55" s="25" t="str">
        <f t="shared" si="11"/>
        <v>INR Zero Only</v>
      </c>
      <c r="IA55" s="26">
        <v>5.4</v>
      </c>
      <c r="IB55" s="26" t="s">
        <v>95</v>
      </c>
      <c r="IC55" s="26" t="s">
        <v>139</v>
      </c>
      <c r="ID55" s="26">
        <v>3</v>
      </c>
      <c r="IE55" s="27" t="s">
        <v>37</v>
      </c>
      <c r="IF55" s="27" t="s">
        <v>35</v>
      </c>
      <c r="IG55" s="27" t="s">
        <v>43</v>
      </c>
      <c r="IH55" s="27">
        <v>10</v>
      </c>
      <c r="II55" s="27" t="s">
        <v>37</v>
      </c>
    </row>
    <row r="56" spans="1:243" s="26" customFormat="1" ht="32.25" customHeight="1">
      <c r="A56" s="64">
        <v>5.5</v>
      </c>
      <c r="B56" s="68" t="s">
        <v>143</v>
      </c>
      <c r="C56" s="78" t="s">
        <v>140</v>
      </c>
      <c r="D56" s="69">
        <v>1</v>
      </c>
      <c r="E56" s="78" t="s">
        <v>37</v>
      </c>
      <c r="F56" s="50"/>
      <c r="G56" s="51"/>
      <c r="H56" s="52"/>
      <c r="I56" s="53" t="s">
        <v>38</v>
      </c>
      <c r="J56" s="54">
        <f t="shared" si="10"/>
        <v>1</v>
      </c>
      <c r="K56" s="55" t="s">
        <v>39</v>
      </c>
      <c r="L56" s="55" t="s">
        <v>4</v>
      </c>
      <c r="M56" s="56"/>
      <c r="N56" s="56"/>
      <c r="O56" s="56"/>
      <c r="P56" s="56"/>
      <c r="Q56" s="51"/>
      <c r="R56" s="51"/>
      <c r="S56" s="57"/>
      <c r="T56" s="57"/>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2"/>
        <v>0</v>
      </c>
      <c r="BB56" s="45">
        <f t="shared" si="3"/>
        <v>0</v>
      </c>
      <c r="BC56" s="25" t="str">
        <f t="shared" si="11"/>
        <v>INR Zero Only</v>
      </c>
      <c r="IA56" s="26">
        <v>5.5</v>
      </c>
      <c r="IB56" s="26" t="s">
        <v>143</v>
      </c>
      <c r="IC56" s="26" t="s">
        <v>140</v>
      </c>
      <c r="ID56" s="26">
        <v>1</v>
      </c>
      <c r="IE56" s="27" t="s">
        <v>37</v>
      </c>
      <c r="IF56" s="27" t="s">
        <v>40</v>
      </c>
      <c r="IG56" s="27" t="s">
        <v>36</v>
      </c>
      <c r="IH56" s="27">
        <v>123.223</v>
      </c>
      <c r="II56" s="27" t="s">
        <v>37</v>
      </c>
    </row>
    <row r="57" spans="1:243" s="26" customFormat="1" ht="36" customHeight="1">
      <c r="A57" s="64">
        <v>5.6</v>
      </c>
      <c r="B57" s="68" t="s">
        <v>144</v>
      </c>
      <c r="C57" s="78" t="s">
        <v>141</v>
      </c>
      <c r="D57" s="69">
        <v>1</v>
      </c>
      <c r="E57" s="78" t="s">
        <v>37</v>
      </c>
      <c r="F57" s="50"/>
      <c r="G57" s="51"/>
      <c r="H57" s="51"/>
      <c r="I57" s="53" t="s">
        <v>38</v>
      </c>
      <c r="J57" s="54">
        <f t="shared" si="10"/>
        <v>1</v>
      </c>
      <c r="K57" s="55" t="s">
        <v>39</v>
      </c>
      <c r="L57" s="55" t="s">
        <v>4</v>
      </c>
      <c r="M57" s="56"/>
      <c r="N57" s="56"/>
      <c r="O57" s="56"/>
      <c r="P57" s="56"/>
      <c r="Q57" s="51"/>
      <c r="R57" s="51"/>
      <c r="S57" s="57"/>
      <c r="T57" s="57"/>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2"/>
        <v>0</v>
      </c>
      <c r="BB57" s="45">
        <f t="shared" si="3"/>
        <v>0</v>
      </c>
      <c r="BC57" s="25" t="str">
        <f t="shared" si="11"/>
        <v>INR Zero Only</v>
      </c>
      <c r="IA57" s="26">
        <v>5.6</v>
      </c>
      <c r="IB57" s="26" t="s">
        <v>144</v>
      </c>
      <c r="IC57" s="26" t="s">
        <v>141</v>
      </c>
      <c r="ID57" s="26">
        <v>1</v>
      </c>
      <c r="IE57" s="27" t="s">
        <v>37</v>
      </c>
      <c r="IF57" s="27" t="s">
        <v>42</v>
      </c>
      <c r="IG57" s="27" t="s">
        <v>41</v>
      </c>
      <c r="IH57" s="27">
        <v>213</v>
      </c>
      <c r="II57" s="27" t="s">
        <v>37</v>
      </c>
    </row>
    <row r="58" spans="1:243" s="26" customFormat="1" ht="39.75" customHeight="1">
      <c r="A58" s="64">
        <v>5.7</v>
      </c>
      <c r="B58" s="68" t="s">
        <v>145</v>
      </c>
      <c r="C58" s="78" t="s">
        <v>142</v>
      </c>
      <c r="D58" s="69">
        <v>1</v>
      </c>
      <c r="E58" s="78" t="s">
        <v>37</v>
      </c>
      <c r="F58" s="50"/>
      <c r="G58" s="51"/>
      <c r="H58" s="51"/>
      <c r="I58" s="53" t="s">
        <v>38</v>
      </c>
      <c r="J58" s="54">
        <f t="shared" si="10"/>
        <v>1</v>
      </c>
      <c r="K58" s="55" t="s">
        <v>39</v>
      </c>
      <c r="L58" s="55" t="s">
        <v>4</v>
      </c>
      <c r="M58" s="56"/>
      <c r="N58" s="56"/>
      <c r="O58" s="56"/>
      <c r="P58" s="56"/>
      <c r="Q58" s="51"/>
      <c r="R58" s="51"/>
      <c r="S58" s="57"/>
      <c r="T58" s="57"/>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 t="shared" si="2"/>
        <v>0</v>
      </c>
      <c r="BB58" s="45">
        <f t="shared" si="3"/>
        <v>0</v>
      </c>
      <c r="BC58" s="25" t="str">
        <f t="shared" si="11"/>
        <v>INR Zero Only</v>
      </c>
      <c r="IA58" s="26">
        <v>5.7</v>
      </c>
      <c r="IB58" s="26" t="s">
        <v>145</v>
      </c>
      <c r="IC58" s="26" t="s">
        <v>142</v>
      </c>
      <c r="ID58" s="26">
        <v>1</v>
      </c>
      <c r="IE58" s="27" t="s">
        <v>37</v>
      </c>
      <c r="IF58" s="27" t="s">
        <v>42</v>
      </c>
      <c r="IG58" s="27" t="s">
        <v>41</v>
      </c>
      <c r="IH58" s="27">
        <v>213</v>
      </c>
      <c r="II58" s="27" t="s">
        <v>37</v>
      </c>
    </row>
    <row r="59" spans="1:243" s="26" customFormat="1" ht="24.75" customHeight="1">
      <c r="A59" s="28" t="s">
        <v>44</v>
      </c>
      <c r="B59" s="67"/>
      <c r="C59" s="30"/>
      <c r="D59" s="61"/>
      <c r="E59" s="75"/>
      <c r="F59" s="46"/>
      <c r="G59" s="46"/>
      <c r="H59" s="47"/>
      <c r="I59" s="47"/>
      <c r="J59" s="47"/>
      <c r="K59" s="47"/>
      <c r="L59" s="48"/>
      <c r="BA59" s="49">
        <f>SUM(BA13:BA58)</f>
        <v>0</v>
      </c>
      <c r="BB59" s="49">
        <f>SUM(BB13:BB58)</f>
        <v>0</v>
      </c>
      <c r="BC59" s="25" t="str">
        <f>SpellNumber($E$2,BB59)</f>
        <v>INR Zero Only</v>
      </c>
      <c r="IE59" s="27">
        <v>4</v>
      </c>
      <c r="IF59" s="27" t="s">
        <v>42</v>
      </c>
      <c r="IG59" s="27" t="s">
        <v>45</v>
      </c>
      <c r="IH59" s="27">
        <v>10</v>
      </c>
      <c r="II59" s="27" t="s">
        <v>37</v>
      </c>
    </row>
    <row r="60" spans="1:243" s="38" customFormat="1" ht="54.75" customHeight="1" hidden="1">
      <c r="A60" s="29" t="s">
        <v>46</v>
      </c>
      <c r="B60" s="31"/>
      <c r="C60" s="32"/>
      <c r="D60" s="62"/>
      <c r="E60" s="43" t="s">
        <v>47</v>
      </c>
      <c r="F60" s="44"/>
      <c r="G60" s="33"/>
      <c r="H60" s="34"/>
      <c r="I60" s="34"/>
      <c r="J60" s="34"/>
      <c r="K60" s="35"/>
      <c r="L60" s="36"/>
      <c r="M60" s="37" t="s">
        <v>48</v>
      </c>
      <c r="O60" s="26"/>
      <c r="P60" s="26"/>
      <c r="Q60" s="26"/>
      <c r="R60" s="26"/>
      <c r="S60" s="26"/>
      <c r="BA60" s="39">
        <f>IF(ISBLANK(F60),0,IF(E60="Excess (+)",ROUND(BA59+(BA59*F60),2),IF(E60="Less (-)",ROUND(BA59+(BA59*F60*(-1)),2),0)))</f>
        <v>0</v>
      </c>
      <c r="BB60" s="40">
        <f>ROUND(BA60,0)</f>
        <v>0</v>
      </c>
      <c r="BC60" s="41" t="str">
        <f>SpellNumber(L60,BB60)</f>
        <v> Zero Only</v>
      </c>
      <c r="IE60" s="42"/>
      <c r="IF60" s="42"/>
      <c r="IG60" s="42"/>
      <c r="IH60" s="42"/>
      <c r="II60" s="42"/>
    </row>
    <row r="61" spans="1:243" s="38" customFormat="1" ht="43.5" customHeight="1">
      <c r="A61" s="28" t="s">
        <v>49</v>
      </c>
      <c r="B61" s="28"/>
      <c r="C61" s="85" t="str">
        <f>SpellNumber($E$2,BB59)</f>
        <v>INR Zero Only</v>
      </c>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IE61" s="42"/>
      <c r="IF61" s="42"/>
      <c r="IG61" s="42"/>
      <c r="IH61" s="42"/>
      <c r="II61" s="42"/>
    </row>
    <row r="69" ht="15.75"/>
    <row r="70" ht="15.75"/>
    <row r="71" ht="15.75"/>
  </sheetData>
  <sheetProtection password="E491" sheet="1"/>
  <mergeCells count="8">
    <mergeCell ref="A9:BC9"/>
    <mergeCell ref="C61:BC61"/>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58">
      <formula1>0</formula1>
      <formula2>999999999999999</formula2>
    </dataValidation>
    <dataValidation type="list" allowBlank="1" showInputMessage="1" showErrorMessage="1" sqref="L56 L13 L14 L15 L16 L17 L18 L19 L20 L21 L22 L23 L24 L25 L26 L27 L28 L29 L30 L31 L32 L33 L34 L35 L36 L37 L38 L39 L40 L41 L42 L43 L44 L45 L46 L47 L48 L49 L50 L51 L52 L53 L54 L55 L58 L57">
      <formula1>"INR"</formula1>
    </dataValidation>
    <dataValidation allowBlank="1" showInputMessage="1" showErrorMessage="1" promptTitle="Addition / Deduction" prompt="Please Choose the correct One" sqref="J13:J58">
      <formula1>0</formula1>
      <formula2>0</formula2>
    </dataValidation>
    <dataValidation type="list" showErrorMessage="1" sqref="I13:I58">
      <formula1>"Excess(+),Less(-)"</formula1>
      <formula2>0</formula2>
    </dataValidation>
    <dataValidation allowBlank="1" showInputMessage="1" showErrorMessage="1" promptTitle="Itemcode/Make" prompt="Please enter text" sqref="C13:C5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allowBlank="1" showInputMessage="1" showErrorMessage="1" promptTitle="Units" prompt="Please enter Units in text" sqref="E13:E58">
      <formula1>0</formula1>
      <formula2>0</formula2>
    </dataValidation>
    <dataValidation type="decimal" allowBlank="1" showInputMessage="1" showErrorMessage="1" promptTitle="Quantity" prompt="Please enter the Quantity for this item. " errorTitle="Invalid Entry" error="Only Numeric Values are allowed. " sqref="D13:D58 F13:F58">
      <formula1>0</formula1>
      <formula2>999999999999999</formula2>
    </dataValidation>
    <dataValidation type="list" allowBlank="1" showErrorMessage="1" sqref="K13:K58">
      <formula1>"Partial Conversion,Full Conversion"</formula1>
      <formula2>0</formula2>
    </dataValidation>
    <dataValidation type="decimal" allowBlank="1" showErrorMessage="1" errorTitle="Invalid Entry" error="Only Numeric Values are allowed. " sqref="A13:A5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50</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2020-02-10T07:01:37Z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