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<sst xmlns="http://schemas.openxmlformats.org/spreadsheetml/2006/main" count="133" uniqueCount="62">
  <si>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</si>
  <si>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</si>
  <si>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</si>
  <si>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</si>
  <si>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</si>
  <si>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</si>
  <si>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</si>
  <si>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</si>
  <si>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</si>
  <si>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</si>
  <si>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</si>
  <si>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</si>
  <si>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</si>
  <si>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</si>
  <si>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</si>
  <si>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</si>
  <si>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</si>
  <si>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</si>
  <si>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</si>
  <si>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</si>
  <si>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</si>
  <si>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</si>
  <si>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</si>
  <si>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</si>
  <si>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</si>
  <si>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</si>
  <si>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</si>
  <si>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</si>
  <si>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</si>
  <si>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</si>
  <si>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</si>
  <si>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</si>
  <si>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</si>
  <si>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</si>
  <si>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</si>
  <si>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</si>
  <si>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</si>
  <si>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</si>
  <si>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</si>
  <si>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</si>
  <si>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</si>
  <si>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</si>
  <si>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</si>
  <si>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</si>
  <si>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</si>
  <si>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</si>
  <si>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</si>
  <si>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</si>
  <si>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</si>
  <si>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</si>
  <si>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</si>
  <si>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</si>
  <si>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GST</t>
  </si>
  <si>
    <t>ITEM1</t>
  </si>
  <si>
    <t>ITEM3</t>
  </si>
  <si>
    <t>ITEM4</t>
  </si>
  <si>
    <t>Annual Maintenance Contract Split AC 2 TR Ton Inverter Technology (Hot &amp; Cooled (Make: Blue Star)
(as given Technical specification  as given below)</t>
  </si>
  <si>
    <t>Others, If any (A)</t>
  </si>
  <si>
    <t>Others, If any (B)</t>
  </si>
  <si>
    <t>Name of Work: &lt; Annual Maintenance Contract of 250 ltrs. RO System &gt;</t>
  </si>
  <si>
    <t>Contract No:  &lt;IISERM(1309)19/20Pur-AMC &gt;</t>
  </si>
  <si>
    <r>
      <rPr>
        <b/>
        <sz val="10"/>
        <rFont val="Nimbus"/>
        <family val="0"/>
      </rPr>
      <t>AMC of 250 ltrs. RO System</t>
    </r>
    <r>
      <rPr>
        <sz val="10"/>
        <rFont val="Nimbus"/>
        <family val="0"/>
      </rPr>
      <t xml:space="preserve"> including Changing of Activated Carbon (AC), Granular activated carbon(GAC), Sand Media, filter change, pump checking and Membrane Cleaning including testing the quality of water on quarterly basis
(as given in Technical specification)</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</si>
</sst>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0"/>
      <name val="Nimbus"/>
      <family val="0"/>
    </font>
    <font>
      <b/>
      <sz val="10"/>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0" fontId="4" fillId="0" borderId="10" xfId="59" applyNumberFormat="1" applyFont="1" applyFill="1" applyBorder="1" applyAlignment="1">
      <alignment horizontal="center" vertical="top"/>
      <protection/>
    </xf>
    <xf numFmtId="0" fontId="23" fillId="0" borderId="22" xfId="59" applyNumberFormat="1" applyFont="1" applyFill="1" applyBorder="1" applyAlignment="1">
      <alignment vertical="top" wrapText="1" readingOrder="1"/>
      <protection/>
    </xf>
    <xf numFmtId="0" fontId="24" fillId="0" borderId="11" xfId="59" applyNumberFormat="1" applyFont="1" applyFill="1" applyBorder="1" applyAlignment="1">
      <alignment vertical="top" wrapText="1"/>
      <protection/>
    </xf>
    <xf numFmtId="0" fontId="24" fillId="0" borderId="19" xfId="59" applyNumberFormat="1" applyFont="1" applyFill="1" applyBorder="1" applyAlignment="1">
      <alignment vertical="top" wrapText="1"/>
      <protection/>
    </xf>
    <xf numFmtId="0" fontId="4" fillId="0" borderId="0" xfId="55" applyNumberFormat="1" applyFont="1" applyFill="1" applyAlignment="1">
      <alignment vertical="top" wrapText="1"/>
      <protection/>
    </xf>
    <xf numFmtId="173" fontId="4" fillId="0" borderId="10" xfId="59" applyNumberFormat="1" applyFont="1" applyFill="1" applyBorder="1" applyAlignment="1">
      <alignment horizontal="center" vertical="center" readingOrder="1"/>
      <protection/>
    </xf>
    <xf numFmtId="0" fontId="4" fillId="0" borderId="20" xfId="55" applyNumberFormat="1" applyFont="1" applyFill="1" applyBorder="1" applyAlignment="1">
      <alignment horizontal="center" vertical="center" readingOrder="1"/>
      <protection/>
    </xf>
    <xf numFmtId="2" fontId="4" fillId="0" borderId="20" xfId="59" applyNumberFormat="1" applyFont="1" applyFill="1" applyBorder="1" applyAlignment="1">
      <alignment horizontal="center" vertical="center" readingOrder="1"/>
      <protection/>
    </xf>
    <xf numFmtId="2" fontId="7" fillId="0" borderId="20" xfId="55" applyNumberFormat="1" applyFont="1" applyFill="1" applyBorder="1" applyAlignment="1" applyProtection="1">
      <alignment horizontal="center" vertical="center" readingOrder="1"/>
      <protection locked="0"/>
    </xf>
    <xf numFmtId="2" fontId="7" fillId="0" borderId="20" xfId="55" applyNumberFormat="1" applyFont="1" applyFill="1" applyBorder="1" applyAlignment="1" applyProtection="1">
      <alignment horizontal="center" vertical="center" readingOrder="1"/>
      <protection/>
    </xf>
    <xf numFmtId="2" fontId="4" fillId="0" borderId="20" xfId="55" applyNumberFormat="1" applyFont="1" applyFill="1" applyBorder="1" applyAlignment="1">
      <alignment horizontal="center" vertical="center" readingOrder="1"/>
      <protection/>
    </xf>
    <xf numFmtId="0" fontId="24" fillId="0" borderId="20" xfId="59" applyNumberFormat="1" applyFont="1" applyFill="1" applyBorder="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70" zoomScaleNormal="70" zoomScalePageLayoutView="0" workbookViewId="0" topLeftCell="A1">
      <selection activeCell="B13" sqref="B13"/>
    </sheetView>
  </sheetViews>
  <sheetFormatPr defaultColWidth="9.140625" defaultRowHeight="15"/>
  <cols>
    <col min="1" max="1" width="12.7109375" style="1" customWidth="1"/>
    <col min="2" max="2" width="55.140625" style="1" customWidth="1"/>
    <col min="3" max="3" width="13.57421875" style="1" hidden="1" customWidth="1"/>
    <col min="4" max="4" width="12.421875" style="58" customWidth="1"/>
    <col min="5" max="5" width="13.421875" style="1" customWidth="1"/>
    <col min="6" max="6" width="15.140625" style="1" hidden="1" customWidth="1"/>
    <col min="7" max="11" width="9.140625" style="1" hidden="1" customWidth="1"/>
    <col min="12" max="12" width="11.42187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5" t="s">
        <v>51</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59</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60</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52</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69.75" customHeight="1">
      <c r="A13" s="60">
        <v>1.1</v>
      </c>
      <c r="B13" s="62" t="s">
        <v>61</v>
      </c>
      <c r="C13" s="59" t="s">
        <v>53</v>
      </c>
      <c r="D13" s="65">
        <v>1</v>
      </c>
      <c r="E13" s="66" t="s">
        <v>37</v>
      </c>
      <c r="F13" s="67"/>
      <c r="G13" s="68"/>
      <c r="H13" s="69"/>
      <c r="I13" s="67" t="s">
        <v>38</v>
      </c>
      <c r="J13" s="70">
        <f>IF(I13="Less(-)",-1,1)</f>
        <v>1</v>
      </c>
      <c r="K13" s="68" t="s">
        <v>39</v>
      </c>
      <c r="L13" s="68" t="s">
        <v>4</v>
      </c>
      <c r="M13" s="51"/>
      <c r="N13" s="51"/>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4" t="s">
        <v>56</v>
      </c>
      <c r="IC13" s="26" t="s">
        <v>53</v>
      </c>
      <c r="ID13" s="26">
        <v>60</v>
      </c>
      <c r="IE13" s="27" t="s">
        <v>37</v>
      </c>
      <c r="IF13" s="27" t="s">
        <v>40</v>
      </c>
      <c r="IG13" s="27" t="s">
        <v>36</v>
      </c>
      <c r="IH13" s="27">
        <v>123.223</v>
      </c>
      <c r="II13" s="27" t="s">
        <v>37</v>
      </c>
    </row>
    <row r="14" spans="1:243" s="26" customFormat="1" ht="24.75" customHeight="1">
      <c r="A14" s="60">
        <v>1.2</v>
      </c>
      <c r="B14" s="71" t="s">
        <v>57</v>
      </c>
      <c r="C14" s="61" t="s">
        <v>54</v>
      </c>
      <c r="D14" s="65">
        <v>1</v>
      </c>
      <c r="E14" s="66" t="s">
        <v>37</v>
      </c>
      <c r="F14" s="67"/>
      <c r="G14" s="68"/>
      <c r="H14" s="68"/>
      <c r="I14" s="67" t="s">
        <v>38</v>
      </c>
      <c r="J14" s="70">
        <f>IF(I14="Less(-)",-1,1)</f>
        <v>1</v>
      </c>
      <c r="K14" s="68" t="s">
        <v>39</v>
      </c>
      <c r="L14" s="68" t="s">
        <v>4</v>
      </c>
      <c r="M14" s="51"/>
      <c r="N14" s="51"/>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1.3</v>
      </c>
      <c r="IB14" s="64" t="s">
        <v>57</v>
      </c>
      <c r="IC14" s="26" t="s">
        <v>54</v>
      </c>
      <c r="ID14" s="26">
        <v>1</v>
      </c>
      <c r="IE14" s="27" t="s">
        <v>37</v>
      </c>
      <c r="IF14" s="27" t="s">
        <v>42</v>
      </c>
      <c r="IG14" s="27" t="s">
        <v>41</v>
      </c>
      <c r="IH14" s="27">
        <v>213</v>
      </c>
      <c r="II14" s="27" t="s">
        <v>37</v>
      </c>
    </row>
    <row r="15" spans="1:243" s="26" customFormat="1" ht="23.25" customHeight="1">
      <c r="A15" s="60">
        <v>1.3</v>
      </c>
      <c r="B15" s="63" t="s">
        <v>58</v>
      </c>
      <c r="C15" s="59" t="s">
        <v>55</v>
      </c>
      <c r="D15" s="65">
        <v>1</v>
      </c>
      <c r="E15" s="66" t="s">
        <v>37</v>
      </c>
      <c r="F15" s="67"/>
      <c r="G15" s="68"/>
      <c r="H15" s="68"/>
      <c r="I15" s="67" t="s">
        <v>38</v>
      </c>
      <c r="J15" s="70">
        <f>IF(I15="Less(-)",-1,1)</f>
        <v>1</v>
      </c>
      <c r="K15" s="68" t="s">
        <v>39</v>
      </c>
      <c r="L15" s="68" t="s">
        <v>4</v>
      </c>
      <c r="M15" s="51"/>
      <c r="N15" s="51"/>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1.4</v>
      </c>
      <c r="IB15" s="64" t="s">
        <v>58</v>
      </c>
      <c r="IC15" s="26" t="s">
        <v>55</v>
      </c>
      <c r="ID15" s="26">
        <v>1</v>
      </c>
      <c r="IE15" s="27" t="s">
        <v>37</v>
      </c>
      <c r="IF15" s="27" t="s">
        <v>35</v>
      </c>
      <c r="IG15" s="27" t="s">
        <v>43</v>
      </c>
      <c r="IH15" s="27">
        <v>10</v>
      </c>
      <c r="II15" s="27" t="s">
        <v>37</v>
      </c>
    </row>
    <row r="16" spans="1:243" s="26" customFormat="1" ht="24.75" customHeight="1">
      <c r="A16" s="28" t="s">
        <v>44</v>
      </c>
      <c r="B16" s="29"/>
      <c r="C16" s="30"/>
      <c r="D16" s="56"/>
      <c r="E16" s="46"/>
      <c r="F16" s="46"/>
      <c r="G16" s="46"/>
      <c r="H16" s="47"/>
      <c r="I16" s="47"/>
      <c r="J16" s="47"/>
      <c r="K16" s="47"/>
      <c r="L16" s="48"/>
      <c r="BA16" s="49">
        <f>SUM(BA13:BA15)</f>
        <v>0</v>
      </c>
      <c r="BB16" s="49">
        <f>SUM(BB13:BB15)</f>
        <v>0</v>
      </c>
      <c r="BC16" s="25" t="str">
        <f>SpellNumber($E$2,BB16)</f>
        <v>INR Zero Only</v>
      </c>
      <c r="IE16" s="27">
        <v>4</v>
      </c>
      <c r="IF16" s="27" t="s">
        <v>42</v>
      </c>
      <c r="IG16" s="27" t="s">
        <v>45</v>
      </c>
      <c r="IH16" s="27">
        <v>10</v>
      </c>
      <c r="II16" s="27" t="s">
        <v>37</v>
      </c>
    </row>
    <row r="17" spans="1:243" s="38" customFormat="1" ht="54.75" customHeight="1" hidden="1">
      <c r="A17" s="29" t="s">
        <v>46</v>
      </c>
      <c r="B17" s="31"/>
      <c r="C17" s="32"/>
      <c r="D17" s="57"/>
      <c r="E17" s="43" t="s">
        <v>47</v>
      </c>
      <c r="F17" s="44"/>
      <c r="G17" s="33"/>
      <c r="H17" s="34"/>
      <c r="I17" s="34"/>
      <c r="J17" s="34"/>
      <c r="K17" s="35"/>
      <c r="L17" s="36"/>
      <c r="M17" s="37" t="s">
        <v>48</v>
      </c>
      <c r="O17" s="26"/>
      <c r="P17" s="26"/>
      <c r="Q17" s="26"/>
      <c r="R17" s="26"/>
      <c r="S17" s="26"/>
      <c r="BA17" s="39">
        <f>IF(ISBLANK(F17),0,IF(E17="Excess (+)",ROUND(BA16+(BA16*F17),2),IF(E17="Less (-)",ROUND(BA16+(BA16*F17*(-1)),2),0)))</f>
        <v>0</v>
      </c>
      <c r="BB17" s="40">
        <f>ROUND(BA17,0)</f>
        <v>0</v>
      </c>
      <c r="BC17" s="41" t="str">
        <f>SpellNumber(L17,BB17)</f>
        <v> Zero Only</v>
      </c>
      <c r="IE17" s="42"/>
      <c r="IF17" s="42"/>
      <c r="IG17" s="42"/>
      <c r="IH17" s="42"/>
      <c r="II17" s="42"/>
    </row>
    <row r="18" spans="1:243" s="38" customFormat="1" ht="43.5" customHeight="1">
      <c r="A18" s="28" t="s">
        <v>49</v>
      </c>
      <c r="B18" s="28"/>
      <c r="C18" s="73" t="str">
        <f>SpellNumber($E$2,BB16)</f>
        <v>INR Zero Only</v>
      </c>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IE18" s="42"/>
      <c r="IF18" s="42"/>
      <c r="IG18" s="42"/>
      <c r="IH18" s="42"/>
      <c r="II18" s="42"/>
    </row>
  </sheetData>
  <sheetProtection password="E491" sheet="1"/>
  <mergeCells count="8">
    <mergeCell ref="A9:BC9"/>
    <mergeCell ref="C18:BC18"/>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L15 L14">
      <formula1>"INR"</formula1>
    </dataValidation>
    <dataValidation type="decimal" allowBlank="1" showInputMessage="1" showErrorMessage="1" promptTitle="Basic Rate Entry" prompt="Please enter Basic Rate in Rupees for this item. " errorTitle="Invaid Entry" error="Only Numeric Values are allowed. " sqref="M13:P15">
      <formula1>0</formula1>
      <formula2>999999999999999</formula2>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list" allowBlank="1" showErrorMessage="1" sqref="K13:K15">
      <formula1>"Partial Conversion,Full Conversion"</formula1>
      <formula2>0</formula2>
    </dataValidation>
    <dataValidation type="decimal" allowBlank="1" showErrorMessage="1" errorTitle="Invalid Entry" error="Only Numeric Values are allowed. " sqref="A13:A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50</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Mukesh_Kumar</cp:lastModifiedBy>
  <cp:lastPrinted>2014-12-11T06:40:55Z</cp:lastPrinted>
  <dcterms:created xsi:type="dcterms:W3CDTF">2009-01-30T06:42:42Z</dcterms:created>
  <dcterms:modified xsi:type="dcterms:W3CDTF">2020-01-01T11:32:31Z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