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1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<sst xmlns="http://schemas.openxmlformats.org/spreadsheetml/2006/main" count="148" uniqueCount="64">
  <si>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</si>
  <si>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</si>
  <si>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</si>
  <si>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</si>
  <si>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</si>
  <si>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</si>
  <si>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</si>
  <si>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</si>
  <si>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</si>
  <si>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</si>
  <si>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</si>
  <si>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</si>
  <si>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</si>
  <si>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</si>
  <si>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</si>
  <si>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</si>
  <si>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</si>
  <si>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</si>
  <si>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</si>
  <si>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</si>
  <si>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</si>
  <si>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</si>
  <si>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</si>
  <si>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</si>
  <si>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</si>
  <si>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</si>
  <si>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</si>
  <si>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</si>
  <si>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</si>
  <si>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</si>
  <si>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</si>
  <si>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</si>
  <si>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</si>
  <si>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</si>
  <si>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</si>
  <si>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</si>
  <si>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</si>
  <si>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</si>
  <si>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</si>
  <si>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</si>
  <si>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item2</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</si>
  <si>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</si>
  <si>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</si>
  <si>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</si>
  <si>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</si>
  <si>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</si>
  <si>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</si>
  <si>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</si>
  <si>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</si>
  <si>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</si>
  <si>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</si>
  <si>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</si>
  <si>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</si>
  <si>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nos</t>
  </si>
  <si>
    <t>ITEM3</t>
  </si>
  <si>
    <t>ITEM4</t>
  </si>
  <si>
    <t>ITEM5</t>
  </si>
  <si>
    <t>Other Charges, if any (B)</t>
  </si>
  <si>
    <t xml:space="preserve">Other Charges, If any(A)
</t>
  </si>
  <si>
    <t xml:space="preserve">Other Charges, If any(D)
</t>
  </si>
  <si>
    <t>Other Charges, If any (C)</t>
  </si>
  <si>
    <t>Contract No:  &lt;IISERM(1299)19/20Pur &gt;</t>
  </si>
  <si>
    <t>Name of Work: &lt;Supply and installation of +4 Degree Refrigerator &gt;</t>
  </si>
  <si>
    <t>Supply and installation of +4 Degree Refrigerator 
(as per Technical details as given  below)</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</si>
</sst>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style="medium"/>
      <right style="medium"/>
      <top style="medium"/>
      <bottom style="medium"/>
    </border>
    <border>
      <left style="medium"/>
      <right style="medium"/>
      <top>
        <color indexed="63"/>
      </top>
      <bottom style="mediu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3" fillId="0" borderId="13" xfId="59" applyNumberFormat="1" applyFont="1" applyFill="1" applyBorder="1" applyAlignment="1">
      <alignment vertical="top" wrapText="1" readingOrder="1"/>
      <protection/>
    </xf>
    <xf numFmtId="0" fontId="4" fillId="0" borderId="10" xfId="59" applyNumberFormat="1" applyFont="1" applyFill="1" applyBorder="1" applyAlignment="1">
      <alignment horizontal="center" vertical="top"/>
      <protection/>
    </xf>
    <xf numFmtId="0" fontId="0" fillId="0" borderId="20" xfId="0" applyFill="1" applyBorder="1" applyAlignment="1">
      <alignment horizontal="center" vertical="center"/>
    </xf>
    <xf numFmtId="2" fontId="24" fillId="0" borderId="22" xfId="0" applyNumberFormat="1" applyFont="1" applyFill="1" applyBorder="1" applyAlignment="1">
      <alignment horizontal="center" vertical="center" wrapText="1"/>
    </xf>
    <xf numFmtId="2" fontId="24" fillId="0" borderId="23" xfId="0" applyNumberFormat="1" applyFont="1" applyFill="1" applyBorder="1" applyAlignment="1">
      <alignment horizontal="center" vertical="center" wrapText="1"/>
    </xf>
    <xf numFmtId="0" fontId="25" fillId="0" borderId="22" xfId="0" applyFont="1" applyFill="1" applyBorder="1" applyAlignment="1">
      <alignment horizontal="justify" vertical="top" wrapText="1"/>
    </xf>
    <xf numFmtId="0" fontId="25" fillId="0" borderId="23" xfId="0" applyFont="1" applyFill="1" applyBorder="1" applyAlignment="1">
      <alignment horizontal="justify" vertical="top" wrapText="1"/>
    </xf>
    <xf numFmtId="0" fontId="4" fillId="0" borderId="0" xfId="55" applyNumberFormat="1" applyFont="1" applyFill="1" applyAlignment="1">
      <alignment vertical="top" wrapText="1"/>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0"/>
  <sheetViews>
    <sheetView showGridLines="0" zoomScale="85" zoomScaleNormal="85" zoomScalePageLayoutView="0" workbookViewId="0" topLeftCell="A1">
      <selection activeCell="M13" sqref="M13"/>
    </sheetView>
  </sheetViews>
  <sheetFormatPr defaultColWidth="9.140625" defaultRowHeight="15"/>
  <cols>
    <col min="1" max="1" width="12.7109375" style="1" customWidth="1"/>
    <col min="2" max="2" width="55.140625" style="1" customWidth="1"/>
    <col min="3" max="3" width="13.57421875" style="1" hidden="1" customWidth="1"/>
    <col min="4" max="4" width="12.421875" style="63"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4" t="str">
        <f>B2&amp;" BoQ"</f>
        <v>Item Wise BoQ</v>
      </c>
      <c r="B1" s="74"/>
      <c r="C1" s="74"/>
      <c r="D1" s="74"/>
      <c r="E1" s="74"/>
      <c r="F1" s="74"/>
      <c r="G1" s="74"/>
      <c r="H1" s="74"/>
      <c r="I1" s="74"/>
      <c r="J1" s="74"/>
      <c r="K1" s="74"/>
      <c r="L1" s="7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0"/>
      <c r="IE3" s="6"/>
      <c r="IF3" s="6"/>
      <c r="IG3" s="6"/>
      <c r="IH3" s="6"/>
      <c r="II3" s="6"/>
    </row>
    <row r="4" spans="1:243" s="9" customFormat="1" ht="30" customHeight="1">
      <c r="A4" s="75" t="s">
        <v>49</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IE4" s="10"/>
      <c r="IF4" s="10"/>
      <c r="IG4" s="10"/>
      <c r="IH4" s="10"/>
      <c r="II4" s="10"/>
    </row>
    <row r="5" spans="1:243" s="9" customFormat="1" ht="30" customHeight="1">
      <c r="A5" s="75" t="s">
        <v>62</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IE5" s="10"/>
      <c r="IF5" s="10"/>
      <c r="IG5" s="10"/>
      <c r="IH5" s="10"/>
      <c r="II5" s="10"/>
    </row>
    <row r="6" spans="1:243" s="9" customFormat="1" ht="30" customHeight="1">
      <c r="A6" s="75" t="s">
        <v>61</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IE6" s="10"/>
      <c r="IF6" s="10"/>
      <c r="IG6" s="10"/>
      <c r="IH6" s="10"/>
      <c r="II6" s="10"/>
    </row>
    <row r="7" spans="1:243" s="9" customFormat="1" ht="29.25" customHeight="1" hidden="1">
      <c r="A7" s="76" t="s">
        <v>6</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IE7" s="10"/>
      <c r="IF7" s="10"/>
      <c r="IG7" s="10"/>
      <c r="IH7" s="10"/>
      <c r="II7" s="10"/>
    </row>
    <row r="8" spans="1:243" s="12" customFormat="1" ht="33.75" customHeight="1">
      <c r="A8" s="11" t="s">
        <v>7</v>
      </c>
      <c r="B8" s="77"/>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IE8" s="13"/>
      <c r="IF8" s="13"/>
      <c r="IG8" s="13"/>
      <c r="IH8" s="13"/>
      <c r="II8" s="13"/>
    </row>
    <row r="9" spans="1:243" s="14" customFormat="1" ht="61.5" customHeight="1">
      <c r="A9" s="72" t="s">
        <v>8</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50</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47.25" customHeight="1" thickBot="1">
      <c r="A13" s="65">
        <v>1.1</v>
      </c>
      <c r="B13" s="69" t="s">
        <v>63</v>
      </c>
      <c r="C13" s="64" t="s">
        <v>51</v>
      </c>
      <c r="D13" s="67">
        <v>1</v>
      </c>
      <c r="E13" s="66" t="s">
        <v>53</v>
      </c>
      <c r="F13" s="50"/>
      <c r="G13" s="51"/>
      <c r="H13" s="52"/>
      <c r="I13" s="53" t="s">
        <v>37</v>
      </c>
      <c r="J13" s="54">
        <f>IF(I13="Less(-)",-1,1)</f>
        <v>1</v>
      </c>
      <c r="K13" s="55" t="s">
        <v>38</v>
      </c>
      <c r="L13" s="55" t="s">
        <v>4</v>
      </c>
      <c r="M13" s="56"/>
      <c r="N13" s="51"/>
      <c r="O13" s="56"/>
      <c r="P13" s="56"/>
      <c r="Q13" s="51"/>
      <c r="R13" s="51"/>
      <c r="S13" s="57"/>
      <c r="T13" s="57"/>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9">
        <f>D13*M13</f>
        <v>0</v>
      </c>
      <c r="BB13" s="45">
        <f>D13*M13+N13+O13+P13+Q13+R13</f>
        <v>0</v>
      </c>
      <c r="BC13" s="25" t="str">
        <f>SpellNumber(L13,BB13)</f>
        <v>INR Zero Only</v>
      </c>
      <c r="IA13" s="26">
        <v>1.1</v>
      </c>
      <c r="IB13" s="71" t="s">
        <v>63</v>
      </c>
      <c r="IC13" s="26" t="s">
        <v>51</v>
      </c>
      <c r="ID13" s="26">
        <v>1</v>
      </c>
      <c r="IE13" s="27" t="s">
        <v>53</v>
      </c>
      <c r="IF13" s="27" t="s">
        <v>39</v>
      </c>
      <c r="IG13" s="27" t="s">
        <v>35</v>
      </c>
      <c r="IH13" s="27">
        <v>123.223</v>
      </c>
      <c r="II13" s="27" t="s">
        <v>36</v>
      </c>
    </row>
    <row r="14" spans="1:243" s="26" customFormat="1" ht="33" customHeight="1" thickBot="1">
      <c r="A14" s="65">
        <v>1.2</v>
      </c>
      <c r="B14" s="70" t="s">
        <v>58</v>
      </c>
      <c r="C14" s="64" t="s">
        <v>52</v>
      </c>
      <c r="D14" s="67">
        <v>1</v>
      </c>
      <c r="E14" s="66" t="s">
        <v>53</v>
      </c>
      <c r="F14" s="50"/>
      <c r="G14" s="51"/>
      <c r="H14" s="52"/>
      <c r="I14" s="53" t="s">
        <v>37</v>
      </c>
      <c r="J14" s="54">
        <f>IF(I14="Less(-)",-1,1)</f>
        <v>1</v>
      </c>
      <c r="K14" s="55" t="s">
        <v>38</v>
      </c>
      <c r="L14" s="55" t="s">
        <v>4</v>
      </c>
      <c r="M14" s="56"/>
      <c r="N14" s="51"/>
      <c r="O14" s="56"/>
      <c r="P14" s="56"/>
      <c r="Q14" s="51"/>
      <c r="R14" s="51"/>
      <c r="S14" s="57"/>
      <c r="T14" s="57"/>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9">
        <f>D14*M14</f>
        <v>0</v>
      </c>
      <c r="BB14" s="45">
        <f>D14*M14+N14+O14+P14+Q14+R14</f>
        <v>0</v>
      </c>
      <c r="BC14" s="25" t="str">
        <f>SpellNumber(L14,BB14)</f>
        <v>INR Zero Only</v>
      </c>
      <c r="IA14" s="26">
        <v>1.2</v>
      </c>
      <c r="IB14" s="71" t="s">
        <v>58</v>
      </c>
      <c r="IC14" s="26" t="s">
        <v>52</v>
      </c>
      <c r="ID14" s="26">
        <v>1</v>
      </c>
      <c r="IE14" s="27" t="s">
        <v>53</v>
      </c>
      <c r="IF14" s="27"/>
      <c r="IG14" s="27"/>
      <c r="IH14" s="27"/>
      <c r="II14" s="27"/>
    </row>
    <row r="15" spans="1:243" s="26" customFormat="1" ht="34.5" customHeight="1" thickBot="1">
      <c r="A15" s="65">
        <v>1.3</v>
      </c>
      <c r="B15" s="70" t="s">
        <v>57</v>
      </c>
      <c r="C15" s="64" t="s">
        <v>54</v>
      </c>
      <c r="D15" s="67">
        <v>1</v>
      </c>
      <c r="E15" s="66" t="s">
        <v>53</v>
      </c>
      <c r="F15" s="50"/>
      <c r="G15" s="51"/>
      <c r="H15" s="52"/>
      <c r="I15" s="53" t="s">
        <v>37</v>
      </c>
      <c r="J15" s="54">
        <f>IF(I15="Less(-)",-1,1)</f>
        <v>1</v>
      </c>
      <c r="K15" s="55" t="s">
        <v>38</v>
      </c>
      <c r="L15" s="55" t="s">
        <v>4</v>
      </c>
      <c r="M15" s="56"/>
      <c r="N15" s="51"/>
      <c r="O15" s="56"/>
      <c r="P15" s="56"/>
      <c r="Q15" s="51"/>
      <c r="R15" s="51"/>
      <c r="S15" s="57"/>
      <c r="T15" s="57"/>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9">
        <f>D15*M15</f>
        <v>0</v>
      </c>
      <c r="BB15" s="45">
        <f>D15*M15+N15+O15+P15+Q15+R15</f>
        <v>0</v>
      </c>
      <c r="BC15" s="25" t="str">
        <f>SpellNumber(L15,BB15)</f>
        <v>INR Zero Only</v>
      </c>
      <c r="IA15" s="26">
        <v>1.3</v>
      </c>
      <c r="IB15" s="71" t="s">
        <v>57</v>
      </c>
      <c r="IC15" s="26" t="s">
        <v>54</v>
      </c>
      <c r="ID15" s="26">
        <v>1</v>
      </c>
      <c r="IE15" s="27" t="s">
        <v>53</v>
      </c>
      <c r="IF15" s="27"/>
      <c r="IG15" s="27"/>
      <c r="IH15" s="27"/>
      <c r="II15" s="27"/>
    </row>
    <row r="16" spans="1:243" s="26" customFormat="1" ht="34.5" customHeight="1" thickBot="1">
      <c r="A16" s="65">
        <v>1.4</v>
      </c>
      <c r="B16" s="70" t="s">
        <v>60</v>
      </c>
      <c r="C16" s="64" t="s">
        <v>55</v>
      </c>
      <c r="D16" s="67">
        <v>1</v>
      </c>
      <c r="E16" s="66" t="s">
        <v>53</v>
      </c>
      <c r="F16" s="50"/>
      <c r="G16" s="51"/>
      <c r="H16" s="52"/>
      <c r="I16" s="53" t="s">
        <v>37</v>
      </c>
      <c r="J16" s="54">
        <f>IF(I16="Less(-)",-1,1)</f>
        <v>1</v>
      </c>
      <c r="K16" s="55" t="s">
        <v>38</v>
      </c>
      <c r="L16" s="55" t="s">
        <v>4</v>
      </c>
      <c r="M16" s="56"/>
      <c r="N16" s="51"/>
      <c r="O16" s="56"/>
      <c r="P16" s="56"/>
      <c r="Q16" s="51"/>
      <c r="R16" s="51"/>
      <c r="S16" s="57"/>
      <c r="T16" s="57"/>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9">
        <f>D16*M16</f>
        <v>0</v>
      </c>
      <c r="BB16" s="45">
        <f>D16*M16+N16+O16+P16+Q16+R16</f>
        <v>0</v>
      </c>
      <c r="BC16" s="25" t="str">
        <f>SpellNumber(L16,BB16)</f>
        <v>INR Zero Only</v>
      </c>
      <c r="IA16" s="26">
        <v>1.4</v>
      </c>
      <c r="IB16" s="71" t="s">
        <v>60</v>
      </c>
      <c r="IC16" s="26" t="s">
        <v>55</v>
      </c>
      <c r="ID16" s="26">
        <v>1</v>
      </c>
      <c r="IE16" s="27" t="s">
        <v>53</v>
      </c>
      <c r="IF16" s="27"/>
      <c r="IG16" s="27"/>
      <c r="IH16" s="27"/>
      <c r="II16" s="27"/>
    </row>
    <row r="17" spans="1:243" s="26" customFormat="1" ht="32.25" customHeight="1" thickBot="1">
      <c r="A17" s="65">
        <v>1.5</v>
      </c>
      <c r="B17" s="70" t="s">
        <v>59</v>
      </c>
      <c r="C17" s="64" t="s">
        <v>56</v>
      </c>
      <c r="D17" s="68">
        <v>1</v>
      </c>
      <c r="E17" s="66" t="s">
        <v>53</v>
      </c>
      <c r="F17" s="50"/>
      <c r="G17" s="51"/>
      <c r="H17" s="51"/>
      <c r="I17" s="53" t="s">
        <v>37</v>
      </c>
      <c r="J17" s="54">
        <f>IF(I17="Less(-)",-1,1)</f>
        <v>1</v>
      </c>
      <c r="K17" s="55" t="s">
        <v>38</v>
      </c>
      <c r="L17" s="55" t="s">
        <v>4</v>
      </c>
      <c r="M17" s="56"/>
      <c r="N17" s="51"/>
      <c r="O17" s="56"/>
      <c r="P17" s="56"/>
      <c r="Q17" s="51"/>
      <c r="R17" s="51"/>
      <c r="S17" s="57"/>
      <c r="T17" s="57"/>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9">
        <f>D17*M17</f>
        <v>0</v>
      </c>
      <c r="BB17" s="45">
        <f>D17*M17+N17+O17+P17+Q17+R17</f>
        <v>0</v>
      </c>
      <c r="BC17" s="25" t="str">
        <f>SpellNumber(L17,BB17)</f>
        <v>INR Zero Only</v>
      </c>
      <c r="IA17" s="26">
        <v>1.5</v>
      </c>
      <c r="IB17" s="71" t="s">
        <v>59</v>
      </c>
      <c r="IC17" s="26" t="s">
        <v>56</v>
      </c>
      <c r="ID17" s="26">
        <v>1</v>
      </c>
      <c r="IE17" s="27" t="s">
        <v>53</v>
      </c>
      <c r="IF17" s="27" t="s">
        <v>41</v>
      </c>
      <c r="IG17" s="27" t="s">
        <v>40</v>
      </c>
      <c r="IH17" s="27">
        <v>213</v>
      </c>
      <c r="II17" s="27" t="s">
        <v>36</v>
      </c>
    </row>
    <row r="18" spans="1:243" s="26" customFormat="1" ht="24.75" customHeight="1">
      <c r="A18" s="28" t="s">
        <v>42</v>
      </c>
      <c r="B18" s="29"/>
      <c r="C18" s="30"/>
      <c r="D18" s="61"/>
      <c r="E18" s="46"/>
      <c r="F18" s="46"/>
      <c r="G18" s="46"/>
      <c r="H18" s="47"/>
      <c r="I18" s="47"/>
      <c r="J18" s="47"/>
      <c r="K18" s="47"/>
      <c r="L18" s="48"/>
      <c r="BA18" s="49">
        <f>SUM(BA13:BA17)</f>
        <v>0</v>
      </c>
      <c r="BB18" s="49">
        <f>SUM(BB13:BB17)</f>
        <v>0</v>
      </c>
      <c r="BC18" s="25" t="str">
        <f>SpellNumber($E$2,BB18)</f>
        <v>INR Zero Only</v>
      </c>
      <c r="IE18" s="27">
        <v>4</v>
      </c>
      <c r="IF18" s="27" t="s">
        <v>41</v>
      </c>
      <c r="IG18" s="27" t="s">
        <v>43</v>
      </c>
      <c r="IH18" s="27">
        <v>10</v>
      </c>
      <c r="II18" s="27" t="s">
        <v>36</v>
      </c>
    </row>
    <row r="19" spans="1:243" s="38" customFormat="1" ht="54.75" customHeight="1" hidden="1">
      <c r="A19" s="29" t="s">
        <v>44</v>
      </c>
      <c r="B19" s="31"/>
      <c r="C19" s="32"/>
      <c r="D19" s="62"/>
      <c r="E19" s="43" t="s">
        <v>45</v>
      </c>
      <c r="F19" s="44"/>
      <c r="G19" s="33"/>
      <c r="H19" s="34"/>
      <c r="I19" s="34"/>
      <c r="J19" s="34"/>
      <c r="K19" s="35"/>
      <c r="L19" s="36"/>
      <c r="M19" s="37" t="s">
        <v>46</v>
      </c>
      <c r="O19" s="26"/>
      <c r="P19" s="26"/>
      <c r="Q19" s="26"/>
      <c r="R19" s="26"/>
      <c r="S19" s="26"/>
      <c r="BA19" s="39">
        <f>IF(ISBLANK(F19),0,IF(E19="Excess (+)",ROUND(BA18+(BA18*F19),2),IF(E19="Less (-)",ROUND(BA18+(BA18*F19*(-1)),2),0)))</f>
        <v>0</v>
      </c>
      <c r="BB19" s="40">
        <f>ROUND(BA19,0)</f>
        <v>0</v>
      </c>
      <c r="BC19" s="41" t="str">
        <f>SpellNumber(L19,BB19)</f>
        <v> Zero Only</v>
      </c>
      <c r="IE19" s="42"/>
      <c r="IF19" s="42"/>
      <c r="IG19" s="42"/>
      <c r="IH19" s="42"/>
      <c r="II19" s="42"/>
    </row>
    <row r="20" spans="1:243" s="38" customFormat="1" ht="43.5" customHeight="1">
      <c r="A20" s="28" t="s">
        <v>47</v>
      </c>
      <c r="B20" s="28"/>
      <c r="C20" s="73" t="str">
        <f>SpellNumber($E$2,BB18)</f>
        <v>INR Zero Only</v>
      </c>
      <c r="D20" s="73"/>
      <c r="E20" s="73"/>
      <c r="F20" s="73"/>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IE20" s="42"/>
      <c r="IF20" s="42"/>
      <c r="IG20" s="42"/>
      <c r="IH20" s="42"/>
      <c r="II20" s="42"/>
    </row>
  </sheetData>
  <sheetProtection password="E491" sheet="1"/>
  <mergeCells count="8">
    <mergeCell ref="A9:BC9"/>
    <mergeCell ref="C20:BC20"/>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9">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7">
      <formula1>0</formula1>
      <formula2>999999999999999</formula2>
    </dataValidation>
    <dataValidation type="list" allowBlank="1" showInputMessage="1" showErrorMessage="1" sqref="L15 L13 L14 L17 L16">
      <formula1>"INR"</formula1>
    </dataValidation>
    <dataValidation allowBlank="1" showInputMessage="1" showErrorMessage="1" promptTitle="Addition / Deduction" prompt="Please Choose the correct One" sqref="J13:J17">
      <formula1>0</formula1>
      <formula2>0</formula2>
    </dataValidation>
    <dataValidation type="list" showErrorMessage="1" sqref="I13:I17">
      <formula1>"Excess(+),Less(-)"</formula1>
      <formula2>0</formula2>
    </dataValidation>
    <dataValidation allowBlank="1" showInputMessage="1" showErrorMessage="1" promptTitle="Itemcode/Make" prompt="Please enter text" sqref="C13:C17">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7">
      <formula1>0</formula1>
      <formula2>999999999999999</formula2>
    </dataValidation>
    <dataValidation allowBlank="1" showInputMessage="1" showErrorMessage="1" promptTitle="Units" prompt="Please enter Units in text" sqref="E13:E17">
      <formula1>0</formula1>
      <formula2>0</formula2>
    </dataValidation>
    <dataValidation type="decimal" allowBlank="1" showInputMessage="1" showErrorMessage="1" promptTitle="Quantity" prompt="Please enter the Quantity for this item. " errorTitle="Invalid Entry" error="Only Numeric Values are allowed. " sqref="F13:F17">
      <formula1>0</formula1>
      <formula2>999999999999999</formula2>
    </dataValidation>
    <dataValidation type="list" allowBlank="1" showErrorMessage="1" sqref="K13:K17">
      <formula1>"Partial Conversion,Full Conversion"</formula1>
      <formula2>0</formula2>
    </dataValidation>
    <dataValidation type="decimal" allowBlank="1" showErrorMessage="1" errorTitle="Invalid Entry" error="Only Numeric Values are allowed. " sqref="A13:A17">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8" t="s">
        <v>48</v>
      </c>
      <c r="F6" s="78"/>
      <c r="G6" s="78"/>
      <c r="H6" s="78"/>
      <c r="I6" s="78"/>
      <c r="J6" s="78"/>
      <c r="K6" s="78"/>
    </row>
    <row r="7" spans="5:11" ht="15">
      <c r="E7" s="79"/>
      <c r="F7" s="79"/>
      <c r="G7" s="79"/>
      <c r="H7" s="79"/>
      <c r="I7" s="79"/>
      <c r="J7" s="79"/>
      <c r="K7" s="79"/>
    </row>
    <row r="8" spans="5:11" ht="15">
      <c r="E8" s="79"/>
      <c r="F8" s="79"/>
      <c r="G8" s="79"/>
      <c r="H8" s="79"/>
      <c r="I8" s="79"/>
      <c r="J8" s="79"/>
      <c r="K8" s="79"/>
    </row>
    <row r="9" spans="5:11" ht="15">
      <c r="E9" s="79"/>
      <c r="F9" s="79"/>
      <c r="G9" s="79"/>
      <c r="H9" s="79"/>
      <c r="I9" s="79"/>
      <c r="J9" s="79"/>
      <c r="K9" s="79"/>
    </row>
    <row r="10" spans="5:11" ht="15">
      <c r="E10" s="79"/>
      <c r="F10" s="79"/>
      <c r="G10" s="79"/>
      <c r="H10" s="79"/>
      <c r="I10" s="79"/>
      <c r="J10" s="79"/>
      <c r="K10" s="79"/>
    </row>
    <row r="11" spans="5:11" ht="15">
      <c r="E11" s="79"/>
      <c r="F11" s="79"/>
      <c r="G11" s="79"/>
      <c r="H11" s="79"/>
      <c r="I11" s="79"/>
      <c r="J11" s="79"/>
      <c r="K11" s="79"/>
    </row>
    <row r="12" spans="5:11" ht="15">
      <c r="E12" s="79"/>
      <c r="F12" s="79"/>
      <c r="G12" s="79"/>
      <c r="H12" s="79"/>
      <c r="I12" s="79"/>
      <c r="J12" s="79"/>
      <c r="K12" s="79"/>
    </row>
    <row r="13" spans="5:11" ht="15">
      <c r="E13" s="79"/>
      <c r="F13" s="79"/>
      <c r="G13" s="79"/>
      <c r="H13" s="79"/>
      <c r="I13" s="79"/>
      <c r="J13" s="79"/>
      <c r="K13" s="79"/>
    </row>
    <row r="14" spans="5:11" ht="15">
      <c r="E14" s="79"/>
      <c r="F14" s="79"/>
      <c r="G14" s="79"/>
      <c r="H14" s="79"/>
      <c r="I14" s="79"/>
      <c r="J14" s="79"/>
      <c r="K14" s="7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2019-12-04T08:44:12Z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