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<sst xmlns="http://schemas.openxmlformats.org/spreadsheetml/2006/main" count="121" uniqueCount="58">
  <si>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</si>
  <si>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</si>
  <si>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</si>
  <si>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</si>
  <si>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</si>
  <si>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</si>
  <si>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</si>
  <si>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</si>
  <si>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</si>
  <si>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</si>
  <si>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</si>
  <si>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</si>
  <si>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</si>
  <si>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</si>
  <si>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</si>
  <si>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</si>
  <si>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</si>
  <si>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</si>
  <si>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</si>
  <si>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</si>
  <si>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</si>
  <si>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</si>
  <si>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</si>
  <si>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</si>
  <si>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</si>
  <si>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</si>
  <si>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</si>
  <si>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</si>
  <si>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</si>
  <si>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</si>
  <si>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</si>
  <si>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</si>
  <si>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</si>
  <si>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</si>
  <si>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</si>
  <si>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</si>
  <si>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</si>
  <si>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</si>
  <si>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</si>
  <si>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</si>
  <si>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</si>
  <si>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</si>
  <si>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</si>
  <si>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</si>
  <si>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</si>
  <si>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</si>
  <si>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</si>
  <si>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</si>
  <si>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</si>
  <si>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</si>
  <si>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</si>
  <si>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</si>
  <si>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</si>
  <si>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</si>
  <si>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Name of Work: &lt;Supply and installation of Desktop Computers &amp; UPS&gt;</t>
  </si>
  <si>
    <t>Supply and installation of Desktop computers
(as per Technical details given as below)</t>
  </si>
  <si>
    <t>1 KVA UPS
(as per Technical details given as below)</t>
  </si>
  <si>
    <t>Contract No:  &lt;IISERM(1261)19/20Pur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</si>
</sst>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indexed="8"/>
      <name val="Nimbu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39" fillId="0" borderId="22" xfId="0" applyFont="1" applyFill="1" applyBorder="1" applyAlignment="1">
      <alignment horizontal="justify" vertical="top" wrapText="1"/>
    </xf>
    <xf numFmtId="0" fontId="40" fillId="0" borderId="13" xfId="59" applyNumberFormat="1" applyFont="1" applyFill="1" applyBorder="1" applyAlignment="1">
      <alignment vertical="top" wrapText="1" readingOrder="1"/>
      <protection/>
    </xf>
    <xf numFmtId="0" fontId="39" fillId="0" borderId="23" xfId="0" applyFont="1" applyFill="1" applyBorder="1" applyAlignment="1">
      <alignment horizontal="justify" vertical="top" wrapText="1"/>
    </xf>
    <xf numFmtId="2" fontId="0" fillId="0" borderId="22" xfId="0" applyNumberFormat="1" applyFont="1" applyFill="1" applyBorder="1" applyAlignment="1">
      <alignment horizontal="center" vertical="top" wrapText="1"/>
    </xf>
    <xf numFmtId="0" fontId="0" fillId="0" borderId="20" xfId="0" applyFont="1" applyFill="1" applyBorder="1" applyAlignment="1">
      <alignment horizontal="center" vertical="top"/>
    </xf>
    <xf numFmtId="2" fontId="0" fillId="0" borderId="23" xfId="0" applyNumberFormat="1" applyFont="1" applyFill="1" applyBorder="1" applyAlignment="1">
      <alignment horizontal="center" vertical="top" wrapText="1"/>
    </xf>
    <xf numFmtId="2" fontId="7" fillId="0" borderId="20" xfId="55" applyNumberFormat="1" applyFont="1" applyFill="1" applyBorder="1" applyAlignment="1" applyProtection="1">
      <alignment horizontal="center" vertical="top"/>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O13" sqref="O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3.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69" t="s">
        <v>49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54</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74" t="s">
        <v>55</v>
      </c>
      <c r="C13" s="75" t="s">
        <v>51</v>
      </c>
      <c r="D13" s="77">
        <v>2</v>
      </c>
      <c r="E13" s="78" t="s">
        <v>53</v>
      </c>
      <c r="F13" s="50"/>
      <c r="G13" s="51"/>
      <c r="H13" s="52"/>
      <c r="I13" s="53" t="s">
        <v>37</v>
      </c>
      <c r="J13" s="54">
        <f>IF(I13="Less(-)",-1,1)</f>
        <v>1</v>
      </c>
      <c r="K13" s="55" t="s">
        <v>38</v>
      </c>
      <c r="L13" s="80"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5" t="s">
        <v>55</v>
      </c>
      <c r="IC13" s="26" t="s">
        <v>51</v>
      </c>
      <c r="ID13" s="26">
        <v>2</v>
      </c>
      <c r="IE13" s="27" t="s">
        <v>53</v>
      </c>
      <c r="IF13" s="27" t="s">
        <v>39</v>
      </c>
      <c r="IG13" s="27" t="s">
        <v>35</v>
      </c>
      <c r="IH13" s="27">
        <v>123.223</v>
      </c>
      <c r="II13" s="27" t="s">
        <v>36</v>
      </c>
    </row>
    <row r="14" spans="1:243" s="26" customFormat="1" ht="39" customHeight="1" thickBot="1">
      <c r="A14" s="64">
        <v>1.2</v>
      </c>
      <c r="B14" s="76" t="s">
        <v>56</v>
      </c>
      <c r="C14" s="75" t="s">
        <v>52</v>
      </c>
      <c r="D14" s="79">
        <v>2</v>
      </c>
      <c r="E14" s="78" t="s">
        <v>53</v>
      </c>
      <c r="F14" s="50"/>
      <c r="G14" s="51"/>
      <c r="H14" s="51"/>
      <c r="I14" s="53" t="s">
        <v>37</v>
      </c>
      <c r="J14" s="54">
        <f>IF(I14="Less(-)",-1,1)</f>
        <v>1</v>
      </c>
      <c r="K14" s="55" t="s">
        <v>38</v>
      </c>
      <c r="L14" s="80" t="s">
        <v>4</v>
      </c>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9">
        <f>D14*M14</f>
        <v>0</v>
      </c>
      <c r="BB14" s="45">
        <f>D14*M14+N14+O14+P14+Q14+R14</f>
        <v>0</v>
      </c>
      <c r="BC14" s="25" t="str">
        <f>SpellNumber(L14,BB14)</f>
        <v>INR Zero Only</v>
      </c>
      <c r="IA14" s="26">
        <v>1.2</v>
      </c>
      <c r="IB14" s="65" t="s">
        <v>56</v>
      </c>
      <c r="IC14" s="26" t="s">
        <v>52</v>
      </c>
      <c r="ID14" s="26">
        <v>2</v>
      </c>
      <c r="IE14" s="27" t="s">
        <v>53</v>
      </c>
      <c r="IF14" s="27" t="s">
        <v>41</v>
      </c>
      <c r="IG14" s="27" t="s">
        <v>40</v>
      </c>
      <c r="IH14" s="27">
        <v>213</v>
      </c>
      <c r="II14" s="27" t="s">
        <v>36</v>
      </c>
    </row>
    <row r="15" spans="1:243" s="26" customFormat="1" ht="24.75" customHeight="1">
      <c r="A15" s="28" t="s">
        <v>42</v>
      </c>
      <c r="B15" s="29"/>
      <c r="C15" s="30"/>
      <c r="D15" s="61"/>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2"/>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67" t="str">
        <f>SpellNumber($E$2,BB15)</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N13:P13 N14:AZ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48</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2019-08-30T09:33:37Z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