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<sst xmlns="http://schemas.openxmlformats.org/spreadsheetml/2006/main" count="127" uniqueCount="58">
  <si>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</si>
  <si>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</si>
  <si>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</si>
  <si>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</si>
  <si>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</si>
  <si>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</si>
  <si>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</si>
  <si>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</si>
  <si>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</si>
  <si>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</si>
  <si>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</si>
  <si>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</si>
  <si>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</si>
  <si>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</si>
  <si>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</si>
  <si>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</si>
  <si>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</si>
  <si>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</si>
  <si>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</si>
  <si>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</si>
  <si>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</si>
  <si>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</si>
  <si>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</si>
  <si>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</si>
  <si>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</si>
  <si>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</si>
  <si>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</si>
  <si>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Any Other Taxes/Duties/Levies</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</si>
  <si>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</si>
  <si>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</si>
  <si>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</si>
  <si>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</si>
  <si>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</si>
  <si>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</si>
  <si>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</si>
  <si>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</si>
  <si>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</si>
  <si>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</si>
  <si>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</si>
  <si>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</si>
  <si>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</si>
  <si>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</si>
  <si>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</si>
  <si>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</si>
  <si>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</si>
  <si>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</si>
  <si>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Freight Charges ( Unloading &amp; Stacking) { CIF charges for other than INR Bidders)</t>
  </si>
  <si>
    <t>Other Charges- If any-P&amp;F ( FCA charges for other than INR bidders)</t>
  </si>
  <si>
    <t>Other Charges, If any</t>
  </si>
  <si>
    <t>GST , total amount                         ( INR Bidders)</t>
  </si>
  <si>
    <t>&lt;Supply and Installation of Plant Growth Chamber for Arabidopsis &gt;</t>
  </si>
  <si>
    <r>
      <t xml:space="preserve">Supply and Installation of Plant Growth Chamber for Arabidopsis 
  </t>
    </r>
    <r>
      <rPr>
        <sz val="14"/>
        <rFont val="Calibri"/>
        <family val="2"/>
      </rPr>
      <t>(Complete with all as per specification given below)</t>
    </r>
  </si>
  <si>
    <t>Contract No:  &lt;IISERM(1209)19/20/Pur&gt;</t>
  </si>
  <si>
    <t>Supply and Installation of Plant Growth Chamber for Arabidopsis 
  (Complete with all as per specification given below)</t>
  </si>
  <si>
    <t>item 2</t>
  </si>
  <si>
    <t>item 3</t>
  </si>
  <si>
    <t>Other Charges, If any (A)</t>
  </si>
  <si>
    <t>Other Charges, If any (B)</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</si>
</sst>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b/>
      <sz val="14"/>
      <name val="Calibri"/>
      <family val="2"/>
    </font>
    <font>
      <sz val="14"/>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8">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4" xfId="59" applyNumberFormat="1" applyFont="1" applyFill="1" applyBorder="1" applyAlignment="1">
      <alignmen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5" xfId="59" applyNumberFormat="1" applyFont="1" applyFill="1" applyBorder="1" applyAlignment="1">
      <alignment horizontal="right" vertical="top"/>
      <protection/>
    </xf>
    <xf numFmtId="0" fontId="15"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4" fillId="0" borderId="13" xfId="59" applyNumberFormat="1" applyFont="1" applyFill="1" applyBorder="1" applyAlignment="1">
      <alignment vertical="top" wrapText="1" readingOrder="1"/>
      <protection/>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9" xfId="59" applyNumberFormat="1" applyFont="1" applyFill="1" applyBorder="1" applyAlignment="1">
      <alignment vertical="top"/>
      <protection/>
    </xf>
    <xf numFmtId="0" fontId="4" fillId="0" borderId="20" xfId="55" applyNumberFormat="1" applyFont="1" applyFill="1" applyBorder="1" applyAlignment="1">
      <alignment vertical="top" readingOrder="1"/>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7" fillId="0" borderId="18" xfId="59" applyNumberFormat="1" applyFont="1" applyFill="1" applyBorder="1" applyAlignment="1">
      <alignment horizontal="left" vertical="top"/>
      <protection/>
    </xf>
    <xf numFmtId="0" fontId="7" fillId="0" borderId="20" xfId="59" applyNumberFormat="1" applyFont="1" applyFill="1" applyBorder="1" applyAlignment="1">
      <alignment horizontal="left" vertical="top"/>
      <protection/>
    </xf>
    <xf numFmtId="0" fontId="4" fillId="0" borderId="0" xfId="55" applyNumberFormat="1" applyFont="1" applyFill="1" applyAlignment="1">
      <alignment vertical="top" wrapText="1"/>
      <protection/>
    </xf>
    <xf numFmtId="0" fontId="24" fillId="0" borderId="13" xfId="59" applyNumberFormat="1" applyFont="1" applyFill="1" applyBorder="1" applyAlignment="1">
      <alignment vertical="top" wrapText="1"/>
      <protection/>
    </xf>
    <xf numFmtId="2" fontId="4" fillId="0" borderId="10" xfId="59" applyNumberFormat="1" applyFont="1" applyFill="1" applyBorder="1" applyAlignment="1">
      <alignment horizontal="center" vertical="top" readingOrder="1"/>
      <protection/>
    </xf>
    <xf numFmtId="0" fontId="7" fillId="0" borderId="13" xfId="55" applyNumberFormat="1" applyFont="1" applyFill="1" applyBorder="1" applyAlignment="1">
      <alignment horizontal="left" vertical="top" wrapText="1"/>
      <protection/>
    </xf>
    <xf numFmtId="0" fontId="4" fillId="0" borderId="0" xfId="55" applyNumberFormat="1" applyFont="1" applyFill="1" applyAlignment="1">
      <alignment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2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2600325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pageSetUpPr fitToPage="1"/>
  </sheetPr>
  <dimension ref="A1:II18"/>
  <sheetViews>
    <sheetView showGridLines="0" zoomScale="85" zoomScaleNormal="85" zoomScalePageLayoutView="0" workbookViewId="0" topLeftCell="A8">
      <selection activeCell="C18" sqref="C18:BC18"/>
    </sheetView>
  </sheetViews>
  <sheetFormatPr defaultColWidth="9.140625" defaultRowHeight="15"/>
  <cols>
    <col min="1" max="1" width="7.7109375" style="1" customWidth="1"/>
    <col min="2" max="2" width="76.8515625" style="1" customWidth="1"/>
    <col min="3" max="3" width="13.57421875" style="1" hidden="1" customWidth="1"/>
    <col min="4" max="4" width="9.00390625" style="1" customWidth="1"/>
    <col min="5" max="5" width="9.57421875" style="1" customWidth="1"/>
    <col min="6" max="6" width="15.140625" style="1" hidden="1" customWidth="1"/>
    <col min="7" max="11" width="9.140625" style="1" hidden="1" customWidth="1"/>
    <col min="12" max="12" width="12.421875" style="1" customWidth="1"/>
    <col min="13" max="13" width="20.140625" style="1" customWidth="1"/>
    <col min="14" max="14" width="12.28125" style="2" hidden="1" customWidth="1"/>
    <col min="15" max="15" width="17.57421875" style="1" customWidth="1"/>
    <col min="16" max="16" width="22.8515625" style="1" customWidth="1"/>
    <col min="17" max="17" width="12.28125" style="1" hidden="1" customWidth="1"/>
    <col min="18" max="18" width="22.7109375" style="1" hidden="1" customWidth="1"/>
    <col min="19" max="19" width="12.8515625" style="1" hidden="1" customWidth="1"/>
    <col min="20" max="20" width="12.28125" style="1" hidden="1" customWidth="1"/>
    <col min="21" max="52" width="9.140625" style="1" hidden="1" customWidth="1"/>
    <col min="53" max="53" width="17.003906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2" t="str">
        <f>B2&amp;" BoQ"</f>
        <v>Item Wise BoQ</v>
      </c>
      <c r="B1" s="72"/>
      <c r="C1" s="72"/>
      <c r="D1" s="72"/>
      <c r="E1" s="72"/>
      <c r="F1" s="72"/>
      <c r="G1" s="72"/>
      <c r="H1" s="72"/>
      <c r="I1" s="72"/>
      <c r="J1" s="72"/>
      <c r="K1" s="72"/>
      <c r="L1" s="72"/>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73" t="s">
        <v>45</v>
      </c>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IE4" s="10"/>
      <c r="IF4" s="10"/>
      <c r="IG4" s="10"/>
      <c r="IH4" s="10"/>
      <c r="II4" s="10"/>
    </row>
    <row r="5" spans="1:243" s="9" customFormat="1" ht="30" customHeight="1">
      <c r="A5" s="73" t="s">
        <v>50</v>
      </c>
      <c r="B5" s="73"/>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IE5" s="10"/>
      <c r="IF5" s="10"/>
      <c r="IG5" s="10"/>
      <c r="IH5" s="10"/>
      <c r="II5" s="10"/>
    </row>
    <row r="6" spans="1:243" s="9" customFormat="1" ht="30" customHeight="1">
      <c r="A6" s="73" t="s">
        <v>52</v>
      </c>
      <c r="B6" s="73"/>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IE6" s="10"/>
      <c r="IF6" s="10"/>
      <c r="IG6" s="10"/>
      <c r="IH6" s="10"/>
      <c r="II6" s="10"/>
    </row>
    <row r="7" spans="1:243" s="9" customFormat="1" ht="29.25" customHeight="1" hidden="1">
      <c r="A7" s="74" t="s">
        <v>6</v>
      </c>
      <c r="B7" s="74"/>
      <c r="C7" s="74"/>
      <c r="D7" s="74"/>
      <c r="E7" s="74"/>
      <c r="F7" s="74"/>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IE7" s="10"/>
      <c r="IF7" s="10"/>
      <c r="IG7" s="10"/>
      <c r="IH7" s="10"/>
      <c r="II7" s="10"/>
    </row>
    <row r="8" spans="1:243" s="12" customFormat="1" ht="33.75" customHeight="1">
      <c r="A8" s="11" t="s">
        <v>7</v>
      </c>
      <c r="B8" s="75"/>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IE8" s="13"/>
      <c r="IF8" s="13"/>
      <c r="IG8" s="13"/>
      <c r="IH8" s="13"/>
      <c r="II8" s="13"/>
    </row>
    <row r="9" spans="1:243" s="14" customFormat="1" ht="61.5" customHeight="1">
      <c r="A9" s="70" t="s">
        <v>8</v>
      </c>
      <c r="B9" s="70"/>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49</v>
      </c>
      <c r="P11" s="19" t="s">
        <v>46</v>
      </c>
      <c r="Q11" s="19" t="s">
        <v>27</v>
      </c>
      <c r="R11" s="19" t="s">
        <v>47</v>
      </c>
      <c r="S11" s="19" t="s">
        <v>48</v>
      </c>
      <c r="T11" s="19" t="s">
        <v>28</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29</v>
      </c>
      <c r="BB11" s="21" t="s">
        <v>30</v>
      </c>
      <c r="BC11" s="22" t="s">
        <v>31</v>
      </c>
      <c r="IE11" s="18"/>
      <c r="IF11" s="18"/>
      <c r="IG11" s="18"/>
      <c r="IH11" s="18"/>
      <c r="II11" s="18"/>
    </row>
    <row r="12" spans="1:243" s="17" customFormat="1" ht="15">
      <c r="A12" s="23">
        <v>1</v>
      </c>
      <c r="B12" s="23">
        <v>2</v>
      </c>
      <c r="C12" s="23">
        <v>3</v>
      </c>
      <c r="D12" s="23">
        <v>4</v>
      </c>
      <c r="E12" s="23">
        <v>5</v>
      </c>
      <c r="F12" s="23">
        <v>6</v>
      </c>
      <c r="G12" s="23">
        <v>7</v>
      </c>
      <c r="H12" s="23">
        <v>8</v>
      </c>
      <c r="I12" s="23">
        <v>9</v>
      </c>
      <c r="J12" s="23">
        <v>10</v>
      </c>
      <c r="K12" s="23">
        <v>11</v>
      </c>
      <c r="L12" s="23">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17" customFormat="1" ht="45" customHeight="1">
      <c r="A13" s="25">
        <v>1.1</v>
      </c>
      <c r="B13" s="66" t="s">
        <v>51</v>
      </c>
      <c r="C13" s="44" t="s">
        <v>32</v>
      </c>
      <c r="D13" s="67">
        <v>1</v>
      </c>
      <c r="E13" s="52" t="s">
        <v>33</v>
      </c>
      <c r="F13" s="53"/>
      <c r="G13" s="54"/>
      <c r="H13" s="55"/>
      <c r="I13" s="56" t="s">
        <v>34</v>
      </c>
      <c r="J13" s="57">
        <f>IF(I13="Less(-)",-1,1)</f>
        <v>1</v>
      </c>
      <c r="K13" s="58" t="s">
        <v>35</v>
      </c>
      <c r="L13" s="58" t="s">
        <v>4</v>
      </c>
      <c r="M13" s="59"/>
      <c r="N13" s="54"/>
      <c r="O13" s="59"/>
      <c r="P13" s="59"/>
      <c r="Q13" s="54"/>
      <c r="R13" s="54"/>
      <c r="S13" s="60"/>
      <c r="T13" s="60"/>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2">
        <f>D13*M13+R13</f>
        <v>0</v>
      </c>
      <c r="BB13" s="47">
        <f>D13*M13+O13+P13+R13+S13</f>
        <v>0</v>
      </c>
      <c r="BC13" s="26" t="str">
        <f>SpellNumber(L13,BB13)</f>
        <v>INR Zero Only</v>
      </c>
      <c r="IA13" s="17">
        <v>1.1</v>
      </c>
      <c r="IB13" s="69" t="s">
        <v>53</v>
      </c>
      <c r="IC13" s="17" t="s">
        <v>32</v>
      </c>
      <c r="ID13" s="17">
        <v>1</v>
      </c>
      <c r="IE13" s="18" t="s">
        <v>33</v>
      </c>
      <c r="IF13" s="18"/>
      <c r="IG13" s="18"/>
      <c r="IH13" s="18"/>
      <c r="II13" s="18"/>
    </row>
    <row r="14" spans="1:243" s="17" customFormat="1" ht="24.75" customHeight="1">
      <c r="A14" s="23">
        <v>1.2</v>
      </c>
      <c r="B14" s="68" t="s">
        <v>56</v>
      </c>
      <c r="C14" s="44" t="s">
        <v>54</v>
      </c>
      <c r="D14" s="67">
        <v>1</v>
      </c>
      <c r="E14" s="52" t="s">
        <v>33</v>
      </c>
      <c r="F14" s="53"/>
      <c r="G14" s="54"/>
      <c r="H14" s="55"/>
      <c r="I14" s="56" t="s">
        <v>34</v>
      </c>
      <c r="J14" s="57">
        <f>IF(I14="Less(-)",-1,1)</f>
        <v>1</v>
      </c>
      <c r="K14" s="58" t="s">
        <v>35</v>
      </c>
      <c r="L14" s="58" t="s">
        <v>4</v>
      </c>
      <c r="M14" s="59"/>
      <c r="N14" s="54"/>
      <c r="O14" s="59"/>
      <c r="P14" s="59"/>
      <c r="Q14" s="54"/>
      <c r="R14" s="54"/>
      <c r="S14" s="60"/>
      <c r="T14" s="60"/>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2">
        <f>D14*M14+R14</f>
        <v>0</v>
      </c>
      <c r="BB14" s="47">
        <f>D14*M14+O14+P14+R14+S14</f>
        <v>0</v>
      </c>
      <c r="BC14" s="26" t="str">
        <f>SpellNumber(L14,BB14)</f>
        <v>INR Zero Only</v>
      </c>
      <c r="IA14" s="17">
        <v>1.2</v>
      </c>
      <c r="IB14" s="17" t="s">
        <v>56</v>
      </c>
      <c r="IC14" s="17" t="s">
        <v>54</v>
      </c>
      <c r="ID14" s="17">
        <v>1</v>
      </c>
      <c r="IE14" s="18" t="s">
        <v>33</v>
      </c>
      <c r="IF14" s="18"/>
      <c r="IG14" s="18"/>
      <c r="IH14" s="18"/>
      <c r="II14" s="18"/>
    </row>
    <row r="15" spans="1:243" s="27" customFormat="1" ht="24" customHeight="1">
      <c r="A15" s="25">
        <v>1.3</v>
      </c>
      <c r="B15" s="66" t="s">
        <v>57</v>
      </c>
      <c r="C15" s="44" t="s">
        <v>55</v>
      </c>
      <c r="D15" s="67">
        <v>1</v>
      </c>
      <c r="E15" s="52" t="s">
        <v>33</v>
      </c>
      <c r="F15" s="53"/>
      <c r="G15" s="54"/>
      <c r="H15" s="55"/>
      <c r="I15" s="56" t="s">
        <v>34</v>
      </c>
      <c r="J15" s="57">
        <f>IF(I15="Less(-)",-1,1)</f>
        <v>1</v>
      </c>
      <c r="K15" s="58" t="s">
        <v>35</v>
      </c>
      <c r="L15" s="58" t="s">
        <v>4</v>
      </c>
      <c r="M15" s="59"/>
      <c r="N15" s="54"/>
      <c r="O15" s="59"/>
      <c r="P15" s="59"/>
      <c r="Q15" s="54"/>
      <c r="R15" s="54"/>
      <c r="S15" s="60"/>
      <c r="T15" s="60"/>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2">
        <f>D15*M15+R15</f>
        <v>0</v>
      </c>
      <c r="BB15" s="47">
        <f>D15*M15+O15+P15+R15+S15</f>
        <v>0</v>
      </c>
      <c r="BC15" s="26" t="str">
        <f>SpellNumber(L15,BB15)</f>
        <v>INR Zero Only</v>
      </c>
      <c r="IA15" s="27">
        <v>1.3</v>
      </c>
      <c r="IB15" s="65" t="s">
        <v>57</v>
      </c>
      <c r="IC15" s="27" t="s">
        <v>55</v>
      </c>
      <c r="ID15" s="27">
        <v>1</v>
      </c>
      <c r="IE15" s="28" t="s">
        <v>33</v>
      </c>
      <c r="IF15" s="28" t="s">
        <v>36</v>
      </c>
      <c r="IG15" s="28" t="s">
        <v>32</v>
      </c>
      <c r="IH15" s="28">
        <v>123.223</v>
      </c>
      <c r="II15" s="28" t="s">
        <v>33</v>
      </c>
    </row>
    <row r="16" spans="1:243" s="27" customFormat="1" ht="24.75" customHeight="1">
      <c r="A16" s="30" t="s">
        <v>38</v>
      </c>
      <c r="B16" s="64"/>
      <c r="C16" s="31"/>
      <c r="D16" s="31"/>
      <c r="E16" s="48"/>
      <c r="F16" s="48"/>
      <c r="G16" s="48"/>
      <c r="H16" s="49"/>
      <c r="I16" s="49"/>
      <c r="J16" s="49"/>
      <c r="K16" s="49"/>
      <c r="L16" s="50"/>
      <c r="BA16" s="51">
        <f>SUM(BA13:BA15)</f>
        <v>0</v>
      </c>
      <c r="BB16" s="51">
        <f>SUM(BB13:BB15)</f>
        <v>0</v>
      </c>
      <c r="BC16" s="26" t="str">
        <f>SpellNumber($E$2,BB16)</f>
        <v>INR Zero Only</v>
      </c>
      <c r="IE16" s="28">
        <v>4</v>
      </c>
      <c r="IF16" s="28" t="s">
        <v>37</v>
      </c>
      <c r="IG16" s="28" t="s">
        <v>39</v>
      </c>
      <c r="IH16" s="28">
        <v>10</v>
      </c>
      <c r="II16" s="28" t="s">
        <v>33</v>
      </c>
    </row>
    <row r="17" spans="1:243" s="39" customFormat="1" ht="54.75" customHeight="1" hidden="1">
      <c r="A17" s="30" t="s">
        <v>40</v>
      </c>
      <c r="B17" s="63"/>
      <c r="C17" s="32"/>
      <c r="D17" s="33"/>
      <c r="E17" s="45" t="s">
        <v>41</v>
      </c>
      <c r="F17" s="46"/>
      <c r="G17" s="34"/>
      <c r="H17" s="35"/>
      <c r="I17" s="35"/>
      <c r="J17" s="35"/>
      <c r="K17" s="36"/>
      <c r="L17" s="37"/>
      <c r="M17" s="38" t="s">
        <v>42</v>
      </c>
      <c r="O17" s="27"/>
      <c r="P17" s="27"/>
      <c r="Q17" s="27"/>
      <c r="R17" s="27"/>
      <c r="S17" s="27"/>
      <c r="BA17" s="40">
        <f>IF(ISBLANK(F17),0,IF(E17="Excess (+)",ROUND(BA16+(BA16*F17),2),IF(E17="Less (-)",ROUND(BA16+(BA16*F17*(-1)),2),0)))</f>
        <v>0</v>
      </c>
      <c r="BB17" s="41">
        <f>ROUND(BA17,0)</f>
        <v>0</v>
      </c>
      <c r="BC17" s="42" t="str">
        <f>SpellNumber(L17,BB17)</f>
        <v> Zero Only</v>
      </c>
      <c r="IE17" s="43"/>
      <c r="IF17" s="43"/>
      <c r="IG17" s="43"/>
      <c r="IH17" s="43"/>
      <c r="II17" s="43"/>
    </row>
    <row r="18" spans="1:243" s="39" customFormat="1" ht="43.5" customHeight="1">
      <c r="A18" s="29" t="s">
        <v>43</v>
      </c>
      <c r="B18" s="29"/>
      <c r="C18" s="71" t="str">
        <f>SpellNumber($E$2,BB16)</f>
        <v>INR Zero Only</v>
      </c>
      <c r="D18" s="71"/>
      <c r="E18" s="71"/>
      <c r="F18" s="71"/>
      <c r="G18" s="71"/>
      <c r="H18" s="71"/>
      <c r="I18" s="71"/>
      <c r="J18" s="71"/>
      <c r="K18" s="71"/>
      <c r="L18" s="71"/>
      <c r="M18" s="71"/>
      <c r="N18" s="71"/>
      <c r="O18" s="71"/>
      <c r="P18" s="71"/>
      <c r="Q18" s="71"/>
      <c r="R18" s="71"/>
      <c r="S18" s="71"/>
      <c r="T18" s="71"/>
      <c r="U18" s="71"/>
      <c r="V18" s="71"/>
      <c r="W18" s="71"/>
      <c r="X18" s="71"/>
      <c r="Y18" s="71"/>
      <c r="Z18" s="71"/>
      <c r="AA18" s="71"/>
      <c r="AB18" s="71"/>
      <c r="AC18" s="71"/>
      <c r="AD18" s="71"/>
      <c r="AE18" s="71"/>
      <c r="AF18" s="71"/>
      <c r="AG18" s="71"/>
      <c r="AH18" s="71"/>
      <c r="AI18" s="71"/>
      <c r="AJ18" s="71"/>
      <c r="AK18" s="71"/>
      <c r="AL18" s="71"/>
      <c r="AM18" s="71"/>
      <c r="AN18" s="71"/>
      <c r="AO18" s="71"/>
      <c r="AP18" s="71"/>
      <c r="AQ18" s="71"/>
      <c r="AR18" s="71"/>
      <c r="AS18" s="71"/>
      <c r="AT18" s="71"/>
      <c r="AU18" s="71"/>
      <c r="AV18" s="71"/>
      <c r="AW18" s="71"/>
      <c r="AX18" s="71"/>
      <c r="AY18" s="71"/>
      <c r="AZ18" s="71"/>
      <c r="BA18" s="71"/>
      <c r="BB18" s="71"/>
      <c r="BC18" s="71"/>
      <c r="IE18" s="43"/>
      <c r="IF18" s="43"/>
      <c r="IG18" s="43"/>
      <c r="IH18" s="43"/>
      <c r="II18" s="43"/>
    </row>
    <row r="19" ht="15"/>
    <row r="20" ht="15"/>
    <row r="21" ht="15"/>
    <row r="22" ht="15"/>
    <row r="23" ht="15"/>
    <row r="24" ht="15"/>
  </sheetData>
  <sheetProtection password="E491" sheet="1"/>
  <mergeCells count="8">
    <mergeCell ref="A9:BC9"/>
    <mergeCell ref="C18:BC18"/>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7">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7">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InputMessage="1" showErrorMessage="1" sqref="L13 L15 L14">
      <formula1>"INR"</formula1>
    </dataValidation>
    <dataValidation type="decimal" allowBlank="1" showInputMessage="1" showErrorMessage="1" promptTitle="Basic Rate Entry" prompt="Please enter Basic Rate in Rupees for this item. " errorTitle="Invaid Entry" error="Only Numeric Values are allowed. " sqref="M13:M15 O13:P15">
      <formula1>0</formula1>
      <formula2>999999999999999</formula2>
    </dataValidation>
    <dataValidation allowBlank="1" showInputMessage="1" showErrorMessage="1" promptTitle="Addition / Deduction" prompt="Please Choose the correct One" sqref="J13:J15">
      <formula1>0</formula1>
      <formula2>0</formula2>
    </dataValidation>
    <dataValidation type="list" showErrorMessage="1" sqref="I13:I15">
      <formula1>"Excess(+),Less(-)"</formula1>
      <formula2>0</formula2>
    </dataValidation>
    <dataValidation allowBlank="1" showInputMessage="1" showErrorMessage="1" promptTitle="Itemcode/Make" prompt="Please enter text" sqref="C13:C15">
      <formula1>0</formula1>
      <formula2>0</formula2>
    </dataValidation>
    <dataValidation type="decimal" allowBlank="1" showInputMessage="1" showErrorMessage="1" promptTitle="Rate Entry" prompt="Please enter the Other Taxes2 in Rupees for this item. " errorTitle="Invaid Entry" error="Only Numeric Values are allowed. " sqref="N13:N1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5">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5">
      <formula1>0</formula1>
      <formula2>999999999999999</formula2>
    </dataValidation>
    <dataValidation allowBlank="1" showInputMessage="1" showErrorMessage="1" promptTitle="Units" prompt="Please enter Units in text" sqref="E13:E15">
      <formula1>0</formula1>
      <formula2>0</formula2>
    </dataValidation>
    <dataValidation type="decimal" allowBlank="1" showInputMessage="1" showErrorMessage="1" promptTitle="Quantity" prompt="Please enter the Quantity for this item. " errorTitle="Invalid Entry" error="Only Numeric Values are allowed. " sqref="D13:D15 F13:F15">
      <formula1>0</formula1>
      <formula2>999999999999999</formula2>
    </dataValidation>
    <dataValidation type="list" allowBlank="1" showErrorMessage="1" sqref="K13:K15">
      <formula1>"Partial Conversion,Full Conversion"</formula1>
      <formula2>0</formula2>
    </dataValidation>
    <dataValidation type="decimal" allowBlank="1" showErrorMessage="1" errorTitle="Invalid Entry" error="Only Numeric Values are allowed. " sqref="A15 A13">
      <formula1>0</formula1>
      <formula2>999999999999999</formula2>
    </dataValidation>
  </dataValidations>
  <printOptions/>
  <pageMargins left="0.35433070866141736" right="0.2362204724409449" top="0.7480314960629921" bottom="0.4330708661417323" header="0.5118110236220472" footer="0.5118110236220472"/>
  <pageSetup fitToHeight="1" fitToWidth="1" horizontalDpi="300" verticalDpi="300" orientation="landscape" paperSize="9" scale="1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6" t="s">
        <v>44</v>
      </c>
      <c r="F6" s="76"/>
      <c r="G6" s="76"/>
      <c r="H6" s="76"/>
      <c r="I6" s="76"/>
      <c r="J6" s="76"/>
      <c r="K6" s="76"/>
    </row>
    <row r="7" spans="5:11" ht="15">
      <c r="E7" s="77"/>
      <c r="F7" s="77"/>
      <c r="G7" s="77"/>
      <c r="H7" s="77"/>
      <c r="I7" s="77"/>
      <c r="J7" s="77"/>
      <c r="K7" s="77"/>
    </row>
    <row r="8" spans="5:11" ht="15">
      <c r="E8" s="77"/>
      <c r="F8" s="77"/>
      <c r="G8" s="77"/>
      <c r="H8" s="77"/>
      <c r="I8" s="77"/>
      <c r="J8" s="77"/>
      <c r="K8" s="77"/>
    </row>
    <row r="9" spans="5:11" ht="15">
      <c r="E9" s="77"/>
      <c r="F9" s="77"/>
      <c r="G9" s="77"/>
      <c r="H9" s="77"/>
      <c r="I9" s="77"/>
      <c r="J9" s="77"/>
      <c r="K9" s="77"/>
    </row>
    <row r="10" spans="5:11" ht="15">
      <c r="E10" s="77"/>
      <c r="F10" s="77"/>
      <c r="G10" s="77"/>
      <c r="H10" s="77"/>
      <c r="I10" s="77"/>
      <c r="J10" s="77"/>
      <c r="K10" s="77"/>
    </row>
    <row r="11" spans="5:11" ht="15">
      <c r="E11" s="77"/>
      <c r="F11" s="77"/>
      <c r="G11" s="77"/>
      <c r="H11" s="77"/>
      <c r="I11" s="77"/>
      <c r="J11" s="77"/>
      <c r="K11" s="77"/>
    </row>
    <row r="12" spans="5:11" ht="15">
      <c r="E12" s="77"/>
      <c r="F12" s="77"/>
      <c r="G12" s="77"/>
      <c r="H12" s="77"/>
      <c r="I12" s="77"/>
      <c r="J12" s="77"/>
      <c r="K12" s="77"/>
    </row>
    <row r="13" spans="5:11" ht="15">
      <c r="E13" s="77"/>
      <c r="F13" s="77"/>
      <c r="G13" s="77"/>
      <c r="H13" s="77"/>
      <c r="I13" s="77"/>
      <c r="J13" s="77"/>
      <c r="K13" s="77"/>
    </row>
    <row r="14" spans="5:11" ht="15">
      <c r="E14" s="77"/>
      <c r="F14" s="77"/>
      <c r="G14" s="77"/>
      <c r="H14" s="77"/>
      <c r="I14" s="77"/>
      <c r="J14" s="77"/>
      <c r="K14" s="77"/>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2018-05-14T07:51:12Z</cp:lastPrinted>
  <dcterms:created xsi:type="dcterms:W3CDTF">2009-01-30T06:42:42Z</dcterms:created>
  <dcterms:modified xsi:type="dcterms:W3CDTF">2019-06-26T08:31:30Z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