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<sst xmlns="http://schemas.openxmlformats.org/spreadsheetml/2006/main" count="111" uniqueCount="54">
  <si>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</si>
  <si>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</si>
  <si>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</si>
  <si>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</si>
  <si>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</si>
  <si>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</si>
  <si>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</si>
  <si>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</si>
  <si>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</si>
  <si>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</si>
  <si>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</si>
  <si>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</si>
  <si>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</si>
  <si>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</si>
  <si>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</si>
  <si>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</si>
  <si>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</si>
  <si>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</si>
  <si>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</si>
  <si>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</si>
  <si>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</si>
  <si>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</si>
  <si>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</si>
  <si>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</si>
  <si>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</si>
  <si>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</si>
  <si>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</si>
  <si>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</si>
  <si>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</si>
  <si>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</si>
  <si>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</si>
  <si>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</si>
  <si>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</si>
  <si>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</si>
  <si>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</si>
  <si>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</si>
  <si>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</si>
  <si>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</si>
  <si>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</si>
  <si>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</si>
  <si>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</si>
  <si>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</si>
  <si>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</si>
  <si>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</si>
  <si>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</si>
  <si>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</si>
  <si>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</si>
  <si>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</si>
  <si>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INR Zero Only</t>
  </si>
  <si>
    <t>Months</t>
  </si>
  <si>
    <t>Carrying out round the clock Operation of 4  nos. substations, 66/11 KVA Sub Station, 2 nos. pump houses, chiller plant room Informatics Centre and package unit installed</t>
  </si>
  <si>
    <t>Name of Work: &lt;Operation of 4  nos. substations, 66/11 KVA Sub Station, 2 nos. pump houses, chiller plant room Informatics Centre and package unit installed at IISER Mohali&gt;</t>
  </si>
  <si>
    <t>Contract No:  &lt;IISER/EE-EO/Estimate-P/18-19/11&gt;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</si>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</sst>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right style="hair"/>
      <top style="hair"/>
      <bottom style="hair"/>
    </border>
    <border>
      <left>
        <color indexed="63"/>
      </left>
      <right>
        <color indexed="63"/>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24" fillId="0" borderId="14" xfId="0" applyFont="1" applyFill="1" applyBorder="1" applyAlignment="1">
      <alignment vertical="top" wrapText="1"/>
    </xf>
    <xf numFmtId="0" fontId="19" fillId="35" borderId="11" xfId="65" applyNumberFormat="1" applyFont="1" applyFill="1" applyBorder="1" applyAlignment="1" applyProtection="1">
      <alignment horizontal="center" vertical="center"/>
      <protection/>
    </xf>
    <xf numFmtId="0" fontId="11" fillId="0" borderId="13" xfId="55"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5"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14" fillId="0" borderId="13" xfId="59" applyNumberFormat="1" applyFont="1" applyFill="1" applyBorder="1" applyAlignment="1">
      <alignment horizontal="center" vertical="center" wrapText="1" readingOrder="1"/>
      <protection/>
    </xf>
    <xf numFmtId="0" fontId="59" fillId="0" borderId="16" xfId="0" applyFont="1" applyFill="1" applyBorder="1" applyAlignment="1">
      <alignment horizontal="center" vertical="center" readingOrder="1"/>
    </xf>
    <xf numFmtId="2" fontId="7" fillId="35" borderId="17" xfId="55" applyNumberFormat="1" applyFont="1" applyFill="1" applyBorder="1" applyAlignment="1" applyProtection="1">
      <alignment horizontal="center" vertical="center" readingOrder="1"/>
      <protection locked="0"/>
    </xf>
    <xf numFmtId="2" fontId="4" fillId="0" borderId="13" xfId="59" applyNumberFormat="1" applyFont="1" applyFill="1" applyBorder="1" applyAlignment="1">
      <alignment horizontal="center" vertical="center" readingOrder="1"/>
      <protection/>
    </xf>
    <xf numFmtId="2" fontId="7" fillId="0" borderId="13" xfId="55" applyNumberFormat="1" applyFont="1" applyFill="1" applyBorder="1" applyAlignment="1" applyProtection="1">
      <alignment horizontal="center" vertical="center" readingOrder="1"/>
      <protection locked="0"/>
    </xf>
    <xf numFmtId="2" fontId="4" fillId="0" borderId="13" xfId="55"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3" xfId="55" applyNumberFormat="1" applyFont="1" applyFill="1" applyBorder="1" applyAlignment="1" applyProtection="1">
      <alignment horizontal="center" vertical="center" wrapText="1" readingOrder="1"/>
      <protection locked="0"/>
    </xf>
    <xf numFmtId="2" fontId="7" fillId="0" borderId="13" xfId="55" applyNumberFormat="1" applyFont="1" applyFill="1" applyBorder="1" applyAlignment="1">
      <alignment horizontal="center" vertical="center" wrapText="1" readingOrder="1"/>
      <protection/>
    </xf>
    <xf numFmtId="2" fontId="7" fillId="0" borderId="18" xfId="59" applyNumberFormat="1" applyFont="1" applyFill="1" applyBorder="1" applyAlignment="1">
      <alignment horizontal="center" vertical="center" readingOrder="1"/>
      <protection/>
    </xf>
    <xf numFmtId="0" fontId="4" fillId="0" borderId="13" xfId="59" applyNumberFormat="1" applyFont="1" applyFill="1" applyBorder="1" applyAlignment="1">
      <alignment horizontal="center" vertical="center" wrapText="1" readingOrder="1"/>
      <protection/>
    </xf>
    <xf numFmtId="0" fontId="4" fillId="0" borderId="19" xfId="59" applyNumberFormat="1" applyFont="1" applyFill="1" applyBorder="1" applyAlignment="1">
      <alignment horizontal="center" vertical="center" readingOrder="1"/>
      <protection/>
    </xf>
    <xf numFmtId="0" fontId="15" fillId="0" borderId="20" xfId="59" applyNumberFormat="1" applyFont="1" applyFill="1" applyBorder="1" applyAlignment="1">
      <alignment horizontal="center" vertical="center" readingOrder="1"/>
      <protection/>
    </xf>
    <xf numFmtId="0" fontId="4" fillId="0" borderId="20" xfId="59" applyNumberFormat="1" applyFont="1" applyFill="1" applyBorder="1" applyAlignment="1">
      <alignment horizontal="center" vertical="center" readingOrder="1"/>
      <protection/>
    </xf>
    <xf numFmtId="0" fontId="4" fillId="0" borderId="0" xfId="55" applyNumberFormat="1" applyFont="1" applyFill="1" applyAlignment="1">
      <alignment horizontal="center" vertical="center" readingOrder="1"/>
      <protection/>
    </xf>
    <xf numFmtId="2" fontId="15" fillId="0" borderId="13" xfId="59" applyNumberFormat="1" applyFont="1" applyFill="1" applyBorder="1" applyAlignment="1">
      <alignment horizontal="center" vertical="center" readingOrder="1"/>
      <protection/>
    </xf>
    <xf numFmtId="0" fontId="17" fillId="0" borderId="11" xfId="59" applyNumberFormat="1" applyFont="1" applyFill="1" applyBorder="1" applyAlignment="1" applyProtection="1">
      <alignment horizontal="center" vertical="center" wrapText="1"/>
      <protection locked="0"/>
    </xf>
    <xf numFmtId="0" fontId="18" fillId="35" borderId="11" xfId="59" applyNumberFormat="1" applyFont="1" applyFill="1" applyBorder="1" applyAlignment="1" applyProtection="1">
      <alignment horizontal="center" vertical="center" wrapText="1"/>
      <protection locked="0"/>
    </xf>
    <xf numFmtId="0" fontId="12" fillId="0" borderId="11" xfId="59" applyNumberFormat="1" applyFont="1" applyFill="1" applyBorder="1" applyAlignment="1" applyProtection="1">
      <alignment horizontal="center" vertical="center" wrapText="1"/>
      <protection locked="0"/>
    </xf>
    <xf numFmtId="0" fontId="12" fillId="0" borderId="11" xfId="65" applyNumberFormat="1" applyFont="1" applyFill="1" applyBorder="1" applyAlignment="1" applyProtection="1">
      <alignment horizontal="center" vertical="center" wrapText="1"/>
      <protection locked="0"/>
    </xf>
    <xf numFmtId="0" fontId="17" fillId="37" borderId="11" xfId="59" applyNumberFormat="1" applyFont="1" applyFill="1" applyBorder="1" applyAlignment="1" applyProtection="1">
      <alignment horizontal="center" vertical="center" wrapText="1"/>
      <protection/>
    </xf>
    <xf numFmtId="0" fontId="7" fillId="0" borderId="21" xfId="59" applyNumberFormat="1" applyFont="1" applyFill="1" applyBorder="1" applyAlignment="1">
      <alignment horizontal="center" vertical="center"/>
      <protection/>
    </xf>
    <xf numFmtId="0" fontId="7" fillId="37" borderId="22" xfId="59" applyNumberFormat="1" applyFont="1" applyFill="1" applyBorder="1" applyAlignment="1">
      <alignment horizontal="center" vertical="center"/>
      <protection/>
    </xf>
    <xf numFmtId="0" fontId="7" fillId="0" borderId="23" xfId="59" applyNumberFormat="1" applyFont="1" applyFill="1" applyBorder="1" applyAlignment="1">
      <alignment horizontal="center" vertical="center"/>
      <protection/>
    </xf>
    <xf numFmtId="0" fontId="7" fillId="37" borderId="23" xfId="59" applyNumberFormat="1" applyFont="1" applyFill="1" applyBorder="1" applyAlignment="1">
      <alignment horizontal="center" vertical="center"/>
      <protection/>
    </xf>
    <xf numFmtId="0" fontId="16" fillId="0" borderId="19" xfId="55" applyNumberFormat="1" applyFont="1" applyFill="1" applyBorder="1" applyAlignment="1" applyProtection="1">
      <alignment horizontal="center" vertical="center"/>
      <protection/>
    </xf>
    <xf numFmtId="0" fontId="16" fillId="0" borderId="11" xfId="59" applyNumberFormat="1" applyFont="1" applyFill="1" applyBorder="1" applyAlignment="1">
      <alignment horizontal="center" vertical="center"/>
      <protection/>
    </xf>
    <xf numFmtId="0" fontId="4" fillId="0" borderId="11" xfId="55" applyNumberFormat="1" applyFont="1" applyFill="1" applyBorder="1" applyAlignment="1" applyProtection="1">
      <alignment horizontal="center" vertical="center"/>
      <protection/>
    </xf>
    <xf numFmtId="0" fontId="4" fillId="0" borderId="0" xfId="55" applyNumberFormat="1" applyFont="1" applyFill="1" applyAlignment="1" applyProtection="1">
      <alignment horizontal="center" vertical="center"/>
      <protection/>
    </xf>
    <xf numFmtId="0" fontId="4" fillId="0" borderId="0" xfId="55" applyNumberFormat="1" applyFont="1" applyFill="1" applyAlignment="1">
      <alignment horizontal="center" vertical="center"/>
      <protection/>
    </xf>
    <xf numFmtId="0" fontId="20" fillId="0" borderId="24" xfId="59" applyNumberFormat="1" applyFont="1" applyFill="1" applyBorder="1" applyAlignment="1">
      <alignment horizontal="center" vertical="center"/>
      <protection/>
    </xf>
    <xf numFmtId="0" fontId="15" fillId="0" borderId="25" xfId="59" applyNumberFormat="1" applyFont="1" applyFill="1" applyBorder="1" applyAlignment="1">
      <alignment horizontal="center" vertical="center"/>
      <protection/>
    </xf>
    <xf numFmtId="0" fontId="4" fillId="0" borderId="11" xfId="59" applyNumberFormat="1" applyFont="1" applyFill="1" applyBorder="1" applyAlignment="1">
      <alignment horizontal="center" vertical="center" wrapText="1"/>
      <protection/>
    </xf>
    <xf numFmtId="0" fontId="15" fillId="0" borderId="26" xfId="59"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85" zoomScaleNormal="55" zoomScaleSheetLayoutView="85" zoomScalePageLayoutView="0" workbookViewId="0" topLeftCell="A1">
      <selection activeCell="D17" sqref="D17"/>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34" t="str">
        <f>B2&amp;" BoQ"</f>
        <v>Item Wise BoQ</v>
      </c>
      <c r="B1" s="34"/>
      <c r="C1" s="34"/>
      <c r="D1" s="34"/>
      <c r="E1" s="34"/>
      <c r="F1" s="34"/>
      <c r="G1" s="34"/>
      <c r="H1" s="34"/>
      <c r="I1" s="34"/>
      <c r="J1" s="34"/>
      <c r="K1" s="34"/>
      <c r="L1" s="3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35" t="s">
        <v>46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IE4" s="10"/>
      <c r="IF4" s="10"/>
      <c r="IG4" s="10"/>
      <c r="IH4" s="10"/>
      <c r="II4" s="10"/>
    </row>
    <row r="5" spans="1:243" s="9" customFormat="1" ht="30" customHeight="1">
      <c r="A5" s="35" t="s">
        <v>51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IE5" s="10"/>
      <c r="IF5" s="10"/>
      <c r="IG5" s="10"/>
      <c r="IH5" s="10"/>
      <c r="II5" s="10"/>
    </row>
    <row r="6" spans="1:243" s="9" customFormat="1" ht="30" customHeight="1">
      <c r="A6" s="35" t="s">
        <v>52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IE6" s="10"/>
      <c r="IF6" s="10"/>
      <c r="IG6" s="10"/>
      <c r="IH6" s="10"/>
      <c r="II6" s="10"/>
    </row>
    <row r="7" spans="1:243" s="9" customFormat="1" ht="29.25" customHeight="1" hidden="1">
      <c r="A7" s="36" t="s">
        <v>6</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IE7" s="10"/>
      <c r="IF7" s="10"/>
      <c r="IG7" s="10"/>
      <c r="IH7" s="10"/>
      <c r="II7" s="10"/>
    </row>
    <row r="8" spans="1:243" s="12" customFormat="1" ht="64.5" customHeight="1">
      <c r="A8" s="11" t="s">
        <v>44</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IE8" s="13"/>
      <c r="IF8" s="13"/>
      <c r="IG8" s="13"/>
      <c r="IH8" s="13"/>
      <c r="II8" s="13"/>
    </row>
    <row r="9" spans="1:243" s="14" customFormat="1" ht="61.5" customHeight="1">
      <c r="A9" s="33" t="s">
        <v>7</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53</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29">
        <v>7</v>
      </c>
      <c r="N12" s="29">
        <v>8</v>
      </c>
      <c r="O12" s="29">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9">
        <v>15</v>
      </c>
      <c r="BB12" s="24">
        <v>16</v>
      </c>
      <c r="BC12" s="24">
        <v>17</v>
      </c>
      <c r="IE12" s="18"/>
      <c r="IF12" s="18"/>
      <c r="IG12" s="18"/>
      <c r="IH12" s="18"/>
      <c r="II12" s="18"/>
    </row>
    <row r="13" spans="1:243" s="17" customFormat="1" ht="71.25" customHeight="1">
      <c r="A13" s="30">
        <v>1.1</v>
      </c>
      <c r="B13" s="31" t="s">
        <v>50</v>
      </c>
      <c r="C13" s="40" t="s">
        <v>32</v>
      </c>
      <c r="D13" s="41">
        <v>12</v>
      </c>
      <c r="E13" s="41" t="s">
        <v>49</v>
      </c>
      <c r="F13" s="43"/>
      <c r="G13" s="44"/>
      <c r="H13" s="44"/>
      <c r="I13" s="43" t="s">
        <v>34</v>
      </c>
      <c r="J13" s="45">
        <f>IF(I13="Less(-)",-1,1)</f>
        <v>1</v>
      </c>
      <c r="K13" s="44" t="s">
        <v>35</v>
      </c>
      <c r="L13" s="44" t="s">
        <v>4</v>
      </c>
      <c r="M13" s="42"/>
      <c r="N13" s="44"/>
      <c r="O13" s="42"/>
      <c r="P13" s="46"/>
      <c r="Q13" s="44"/>
      <c r="R13" s="44"/>
      <c r="S13" s="46"/>
      <c r="T13" s="47"/>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9">
        <f>D13*M13</f>
        <v>0</v>
      </c>
      <c r="BB13" s="49">
        <f>BA13+(BA13*O13/100)</f>
        <v>0</v>
      </c>
      <c r="BC13" s="50" t="str">
        <f>SpellNumber(L13,BB13)</f>
        <v>INR Zero Only</v>
      </c>
      <c r="IA13" s="17">
        <v>1.1</v>
      </c>
      <c r="IB13" s="17" t="s">
        <v>50</v>
      </c>
      <c r="IC13" s="17" t="s">
        <v>32</v>
      </c>
      <c r="ID13" s="17">
        <v>12</v>
      </c>
      <c r="IE13" s="18" t="s">
        <v>49</v>
      </c>
      <c r="IF13" s="18"/>
      <c r="IG13" s="18"/>
      <c r="IH13" s="18"/>
      <c r="II13" s="18"/>
    </row>
    <row r="14" spans="1:243" s="25" customFormat="1" ht="58.5" customHeight="1">
      <c r="A14" s="61" t="s">
        <v>37</v>
      </c>
      <c r="B14" s="62"/>
      <c r="C14" s="51"/>
      <c r="D14" s="51"/>
      <c r="E14" s="51"/>
      <c r="F14" s="40"/>
      <c r="G14" s="51"/>
      <c r="H14" s="52"/>
      <c r="I14" s="52"/>
      <c r="J14" s="52"/>
      <c r="K14" s="52"/>
      <c r="L14" s="53"/>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SUM(BA13:BA13)</f>
        <v>0</v>
      </c>
      <c r="BB14" s="55">
        <f>SUM(BB13:BB13)</f>
        <v>0</v>
      </c>
      <c r="BC14" s="50" t="str">
        <f>SpellNumber($E$2,BB14)</f>
        <v>INR Zero Only</v>
      </c>
      <c r="IA14" s="25" t="s">
        <v>37</v>
      </c>
      <c r="IE14" s="26"/>
      <c r="IF14" s="26" t="s">
        <v>36</v>
      </c>
      <c r="IG14" s="26" t="s">
        <v>38</v>
      </c>
      <c r="IH14" s="26">
        <v>10</v>
      </c>
      <c r="II14" s="26" t="s">
        <v>33</v>
      </c>
    </row>
    <row r="15" spans="1:243" s="27" customFormat="1" ht="54.75" customHeight="1" hidden="1">
      <c r="A15" s="63" t="s">
        <v>39</v>
      </c>
      <c r="B15" s="64"/>
      <c r="C15" s="65"/>
      <c r="D15" s="56"/>
      <c r="E15" s="57" t="s">
        <v>40</v>
      </c>
      <c r="F15" s="32"/>
      <c r="G15" s="66"/>
      <c r="H15" s="67"/>
      <c r="I15" s="67"/>
      <c r="J15" s="67"/>
      <c r="K15" s="58"/>
      <c r="L15" s="59"/>
      <c r="M15" s="60" t="s">
        <v>41</v>
      </c>
      <c r="N15" s="68"/>
      <c r="O15" s="69"/>
      <c r="P15" s="69"/>
      <c r="Q15" s="69"/>
      <c r="R15" s="69"/>
      <c r="S15" s="69"/>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70">
        <f>IF(ISBLANK(F15),0,IF(E15="Excess (+)",ROUND(BA14+(BA14*F15),2),IF(E15="Less (-)",ROUND(BA14+(BA14*F15*(-1)),2),0)))</f>
        <v>0</v>
      </c>
      <c r="BB15" s="71">
        <f>ROUND(BA15,0)</f>
        <v>0</v>
      </c>
      <c r="BC15" s="72" t="str">
        <f>SpellNumber(L15,BB15)</f>
        <v> Zero Only</v>
      </c>
      <c r="IA15" s="27" t="s">
        <v>39</v>
      </c>
      <c r="IE15" s="28" t="s">
        <v>40</v>
      </c>
      <c r="IF15" s="28"/>
      <c r="IG15" s="28"/>
      <c r="IH15" s="28"/>
      <c r="II15" s="28"/>
    </row>
    <row r="16" spans="1:243" s="27" customFormat="1" ht="43.5" customHeight="1">
      <c r="A16" s="61" t="s">
        <v>42</v>
      </c>
      <c r="B16" s="6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A16" s="27" t="s">
        <v>42</v>
      </c>
      <c r="IC16" s="27" t="s">
        <v>48</v>
      </c>
      <c r="IE16" s="28"/>
      <c r="IF16" s="28"/>
      <c r="IG16" s="28"/>
      <c r="IH16" s="28"/>
      <c r="II16" s="28"/>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14">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6 L13 L14 L15">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38" t="s">
        <v>43</v>
      </c>
      <c r="F6" s="38"/>
      <c r="G6" s="38"/>
      <c r="H6" s="38"/>
      <c r="I6" s="38"/>
      <c r="J6" s="38"/>
      <c r="K6" s="38"/>
    </row>
    <row r="7" spans="5:11" ht="15">
      <c r="E7" s="39"/>
      <c r="F7" s="39"/>
      <c r="G7" s="39"/>
      <c r="H7" s="39"/>
      <c r="I7" s="39"/>
      <c r="J7" s="39"/>
      <c r="K7" s="39"/>
    </row>
    <row r="8" spans="5:11" ht="15">
      <c r="E8" s="39"/>
      <c r="F8" s="39"/>
      <c r="G8" s="39"/>
      <c r="H8" s="39"/>
      <c r="I8" s="39"/>
      <c r="J8" s="39"/>
      <c r="K8" s="39"/>
    </row>
    <row r="9" spans="5:11" ht="15">
      <c r="E9" s="39"/>
      <c r="F9" s="39"/>
      <c r="G9" s="39"/>
      <c r="H9" s="39"/>
      <c r="I9" s="39"/>
      <c r="J9" s="39"/>
      <c r="K9" s="39"/>
    </row>
    <row r="10" spans="5:11" ht="15">
      <c r="E10" s="39"/>
      <c r="F10" s="39"/>
      <c r="G10" s="39"/>
      <c r="H10" s="39"/>
      <c r="I10" s="39"/>
      <c r="J10" s="39"/>
      <c r="K10" s="39"/>
    </row>
    <row r="11" spans="5:11" ht="15">
      <c r="E11" s="39"/>
      <c r="F11" s="39"/>
      <c r="G11" s="39"/>
      <c r="H11" s="39"/>
      <c r="I11" s="39"/>
      <c r="J11" s="39"/>
      <c r="K11" s="39"/>
    </row>
    <row r="12" spans="5:11" ht="15">
      <c r="E12" s="39"/>
      <c r="F12" s="39"/>
      <c r="G12" s="39"/>
      <c r="H12" s="39"/>
      <c r="I12" s="39"/>
      <c r="J12" s="39"/>
      <c r="K12" s="39"/>
    </row>
    <row r="13" spans="5:11" ht="15">
      <c r="E13" s="39"/>
      <c r="F13" s="39"/>
      <c r="G13" s="39"/>
      <c r="H13" s="39"/>
      <c r="I13" s="39"/>
      <c r="J13" s="39"/>
      <c r="K13" s="39"/>
    </row>
    <row r="14" spans="5:11" ht="15">
      <c r="E14" s="39"/>
      <c r="F14" s="39"/>
      <c r="G14" s="39"/>
      <c r="H14" s="39"/>
      <c r="I14" s="39"/>
      <c r="J14" s="39"/>
      <c r="K14" s="3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2019-03-09T08:46:03Z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