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<sst xmlns="http://schemas.openxmlformats.org/spreadsheetml/2006/main" count="226" uniqueCount="76">
  <si>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</si>
  <si>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</si>
  <si>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</si>
  <si>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</si>
  <si>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</si>
  <si>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</si>
  <si>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</si>
  <si>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</si>
  <si>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</si>
  <si>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</si>
  <si>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</si>
  <si>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</si>
  <si>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</si>
  <si>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</si>
  <si>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</si>
  <si>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</si>
  <si>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</si>
  <si>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</si>
  <si>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</si>
  <si>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</si>
  <si>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</si>
  <si>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</si>
  <si>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</si>
  <si>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</si>
  <si>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</si>
  <si>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</si>
  <si>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</si>
  <si>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</si>
  <si>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</si>
  <si>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</si>
  <si>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</si>
  <si>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</si>
  <si>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</si>
  <si>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</si>
  <si>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</si>
  <si>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</si>
  <si>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</si>
  <si>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</si>
  <si>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</si>
  <si>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</si>
  <si>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</si>
  <si>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</si>
  <si>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</si>
  <si>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</si>
  <si>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</si>
  <si>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</si>
  <si>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</si>
  <si>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</si>
  <si>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</si>
  <si>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</si>
  <si>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</si>
  <si>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</si>
  <si>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</si>
  <si>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</si>
  <si>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</si>
  <si>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</si>
  <si>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ITEM4</t>
  </si>
  <si>
    <t>ITEM5</t>
  </si>
  <si>
    <t>ITEM6</t>
  </si>
  <si>
    <t>ITEM7</t>
  </si>
  <si>
    <t>ITEM8</t>
  </si>
  <si>
    <t>ITEM9</t>
  </si>
  <si>
    <t>ITEM10</t>
  </si>
  <si>
    <t>Contract No:  &lt;IISERM(1083)18/19Pur &gt;</t>
  </si>
  <si>
    <t>Name of Work: &lt; Supply and installation of Meteorological Station with Tripod, mast and independent power supply (Solar Panel &amp; Battery) for field deployment including sensors  &gt;</t>
  </si>
  <si>
    <t>Air temperature and humidity sensors</t>
  </si>
  <si>
    <t xml:space="preserve">Barometric pressure sensor </t>
  </si>
  <si>
    <t xml:space="preserve">Soil moisture EC and Temperature sensor </t>
  </si>
  <si>
    <t xml:space="preserve">Rain Gauge </t>
  </si>
  <si>
    <t xml:space="preserve">PAR Quantum sensor </t>
  </si>
  <si>
    <t xml:space="preserve">Data logger with enclosure </t>
  </si>
  <si>
    <t xml:space="preserve">2D-ultrasonic anemometer </t>
  </si>
  <si>
    <t>Power Supply</t>
  </si>
  <si>
    <t>Mounting Structure</t>
  </si>
  <si>
    <t>ITEM11</t>
  </si>
  <si>
    <t>Others if any</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</si>
</sst>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4" fillId="0" borderId="23" xfId="55" applyNumberFormat="1" applyFont="1" applyFill="1" applyBorder="1" applyAlignment="1">
      <alignment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6"/>
  <sheetViews>
    <sheetView showGridLines="0" zoomScale="85" zoomScaleNormal="85" zoomScalePageLayoutView="0" workbookViewId="0" topLeftCell="A9">
      <selection activeCell="M14" sqref="M1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8" width="9.140625" style="1" hidden="1" customWidth="1"/>
    <col min="9" max="9" width="15.7109375" style="1" hidden="1" customWidth="1"/>
    <col min="10" max="10" width="15.00390625" style="1" hidden="1" customWidth="1"/>
    <col min="11" max="11" width="15.8515625" style="1" hidden="1" customWidth="1"/>
    <col min="12" max="12" width="11.7109375" style="1" customWidth="1"/>
    <col min="13" max="13" width="20.00390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7" t="s">
        <v>51</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0" customHeight="1">
      <c r="A5" s="77" t="s">
        <v>64</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 customHeight="1">
      <c r="A6" s="77" t="s">
        <v>63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6</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33.75" customHeight="1">
      <c r="A8" s="11" t="s">
        <v>7</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52</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7">
        <v>1.1</v>
      </c>
      <c r="B13" s="69" t="s">
        <v>65</v>
      </c>
      <c r="C13" s="65" t="s">
        <v>53</v>
      </c>
      <c r="D13" s="66">
        <v>1</v>
      </c>
      <c r="E13" s="50" t="s">
        <v>37</v>
      </c>
      <c r="F13" s="51"/>
      <c r="G13" s="52"/>
      <c r="H13" s="53"/>
      <c r="I13" s="54" t="s">
        <v>38</v>
      </c>
      <c r="J13" s="55">
        <f aca="true" t="shared" si="0" ref="J13:J23">IF(I13="Less(-)",-1,1)</f>
        <v>1</v>
      </c>
      <c r="K13" s="56" t="s">
        <v>39</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3">SpellNumber(L13,BB13)</f>
        <v>INR Zero Only</v>
      </c>
      <c r="IA13" s="26">
        <v>1.1</v>
      </c>
      <c r="IB13" s="26" t="s">
        <v>65</v>
      </c>
      <c r="IC13" s="26" t="s">
        <v>53</v>
      </c>
      <c r="ID13" s="26">
        <v>1</v>
      </c>
      <c r="IE13" s="27" t="s">
        <v>37</v>
      </c>
      <c r="IF13" s="27" t="s">
        <v>40</v>
      </c>
      <c r="IG13" s="27" t="s">
        <v>36</v>
      </c>
      <c r="IH13" s="27">
        <v>123.223</v>
      </c>
      <c r="II13" s="27" t="s">
        <v>37</v>
      </c>
    </row>
    <row r="14" spans="1:243" s="26" customFormat="1" ht="36" customHeight="1" thickBot="1">
      <c r="A14" s="67">
        <v>1.2</v>
      </c>
      <c r="B14" s="69" t="s">
        <v>65</v>
      </c>
      <c r="C14" s="68" t="s">
        <v>54</v>
      </c>
      <c r="D14" s="66">
        <v>1</v>
      </c>
      <c r="E14" s="50" t="s">
        <v>37</v>
      </c>
      <c r="F14" s="51"/>
      <c r="G14" s="52"/>
      <c r="H14" s="52"/>
      <c r="I14" s="54" t="s">
        <v>38</v>
      </c>
      <c r="J14" s="55">
        <f t="shared" si="0"/>
        <v>1</v>
      </c>
      <c r="K14" s="56" t="s">
        <v>39</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3">D14*M14</f>
        <v>0</v>
      </c>
      <c r="BB14" s="45">
        <f aca="true" t="shared" si="3" ref="BB14:BB23">D14*M14+N14+O14+P14+Q14+R14</f>
        <v>0</v>
      </c>
      <c r="BC14" s="25" t="str">
        <f t="shared" si="1"/>
        <v>INR Zero Only</v>
      </c>
      <c r="IA14" s="26">
        <v>1.2</v>
      </c>
      <c r="IB14" s="26" t="s">
        <v>65</v>
      </c>
      <c r="IC14" s="26" t="s">
        <v>54</v>
      </c>
      <c r="ID14" s="26">
        <v>1</v>
      </c>
      <c r="IE14" s="27" t="s">
        <v>37</v>
      </c>
      <c r="IF14" s="27" t="s">
        <v>42</v>
      </c>
      <c r="IG14" s="27" t="s">
        <v>41</v>
      </c>
      <c r="IH14" s="27">
        <v>213</v>
      </c>
      <c r="II14" s="27" t="s">
        <v>37</v>
      </c>
    </row>
    <row r="15" spans="1:243" s="26" customFormat="1" ht="39.75" customHeight="1" thickBot="1">
      <c r="A15" s="67">
        <v>1.3</v>
      </c>
      <c r="B15" s="70" t="s">
        <v>66</v>
      </c>
      <c r="C15" s="65" t="s">
        <v>55</v>
      </c>
      <c r="D15" s="66">
        <v>1</v>
      </c>
      <c r="E15" s="50" t="s">
        <v>37</v>
      </c>
      <c r="F15" s="51"/>
      <c r="G15" s="52"/>
      <c r="H15" s="52"/>
      <c r="I15" s="54" t="s">
        <v>38</v>
      </c>
      <c r="J15" s="55">
        <f t="shared" si="0"/>
        <v>1</v>
      </c>
      <c r="K15" s="56" t="s">
        <v>39</v>
      </c>
      <c r="L15" s="56" t="s">
        <v>4</v>
      </c>
      <c r="M15" s="57"/>
      <c r="N15" s="57"/>
      <c r="O15" s="57"/>
      <c r="P15" s="57"/>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66</v>
      </c>
      <c r="IC15" s="26" t="s">
        <v>55</v>
      </c>
      <c r="ID15" s="26">
        <v>1</v>
      </c>
      <c r="IE15" s="27" t="s">
        <v>37</v>
      </c>
      <c r="IF15" s="27" t="s">
        <v>42</v>
      </c>
      <c r="IG15" s="27" t="s">
        <v>41</v>
      </c>
      <c r="IH15" s="27">
        <v>213</v>
      </c>
      <c r="II15" s="27" t="s">
        <v>37</v>
      </c>
    </row>
    <row r="16" spans="1:243" s="26" customFormat="1" ht="38.25" customHeight="1" thickBot="1">
      <c r="A16" s="67">
        <v>1.4</v>
      </c>
      <c r="B16" s="70" t="s">
        <v>67</v>
      </c>
      <c r="C16" s="65" t="s">
        <v>56</v>
      </c>
      <c r="D16" s="66">
        <v>1</v>
      </c>
      <c r="E16" s="50" t="s">
        <v>37</v>
      </c>
      <c r="F16" s="51"/>
      <c r="G16" s="52"/>
      <c r="H16" s="52"/>
      <c r="I16" s="54" t="s">
        <v>38</v>
      </c>
      <c r="J16" s="55">
        <f t="shared" si="0"/>
        <v>1</v>
      </c>
      <c r="K16" s="56" t="s">
        <v>39</v>
      </c>
      <c r="L16" s="56" t="s">
        <v>4</v>
      </c>
      <c r="M16" s="57"/>
      <c r="N16" s="57"/>
      <c r="O16" s="57"/>
      <c r="P16" s="57"/>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67</v>
      </c>
      <c r="IC16" s="26" t="s">
        <v>56</v>
      </c>
      <c r="ID16" s="26">
        <v>1</v>
      </c>
      <c r="IE16" s="27" t="s">
        <v>37</v>
      </c>
      <c r="IF16" s="27" t="s">
        <v>35</v>
      </c>
      <c r="IG16" s="27" t="s">
        <v>43</v>
      </c>
      <c r="IH16" s="27">
        <v>10</v>
      </c>
      <c r="II16" s="27" t="s">
        <v>37</v>
      </c>
    </row>
    <row r="17" spans="1:243" s="26" customFormat="1" ht="37.5" customHeight="1" thickBot="1">
      <c r="A17" s="67">
        <v>1.5</v>
      </c>
      <c r="B17" s="70" t="s">
        <v>68</v>
      </c>
      <c r="C17" s="65" t="s">
        <v>57</v>
      </c>
      <c r="D17" s="66">
        <v>1</v>
      </c>
      <c r="E17" s="50" t="s">
        <v>37</v>
      </c>
      <c r="F17" s="51"/>
      <c r="G17" s="52"/>
      <c r="H17" s="52"/>
      <c r="I17" s="54" t="s">
        <v>38</v>
      </c>
      <c r="J17" s="55">
        <f t="shared" si="0"/>
        <v>1</v>
      </c>
      <c r="K17" s="56" t="s">
        <v>39</v>
      </c>
      <c r="L17" s="56" t="s">
        <v>4</v>
      </c>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60">
        <f t="shared" si="2"/>
        <v>0</v>
      </c>
      <c r="BB17" s="45">
        <f t="shared" si="3"/>
        <v>0</v>
      </c>
      <c r="BC17" s="25" t="str">
        <f t="shared" si="1"/>
        <v>INR Zero Only</v>
      </c>
      <c r="IA17" s="26">
        <v>1.5</v>
      </c>
      <c r="IB17" s="26" t="s">
        <v>68</v>
      </c>
      <c r="IC17" s="26" t="s">
        <v>57</v>
      </c>
      <c r="ID17" s="26">
        <v>1</v>
      </c>
      <c r="IE17" s="27" t="s">
        <v>37</v>
      </c>
      <c r="IF17" s="27" t="s">
        <v>42</v>
      </c>
      <c r="IG17" s="27" t="s">
        <v>41</v>
      </c>
      <c r="IH17" s="27">
        <v>213</v>
      </c>
      <c r="II17" s="27" t="s">
        <v>37</v>
      </c>
    </row>
    <row r="18" spans="1:243" s="26" customFormat="1" ht="34.5" customHeight="1" thickBot="1">
      <c r="A18" s="67">
        <v>1.6</v>
      </c>
      <c r="B18" s="70" t="s">
        <v>69</v>
      </c>
      <c r="C18" s="65" t="s">
        <v>58</v>
      </c>
      <c r="D18" s="66">
        <v>1</v>
      </c>
      <c r="E18" s="50" t="s">
        <v>37</v>
      </c>
      <c r="F18" s="51"/>
      <c r="G18" s="52"/>
      <c r="H18" s="52"/>
      <c r="I18" s="54" t="s">
        <v>38</v>
      </c>
      <c r="J18" s="55">
        <f t="shared" si="0"/>
        <v>1</v>
      </c>
      <c r="K18" s="56" t="s">
        <v>39</v>
      </c>
      <c r="L18" s="56" t="s">
        <v>4</v>
      </c>
      <c r="M18" s="57"/>
      <c r="N18" s="57"/>
      <c r="O18" s="57"/>
      <c r="P18" s="57"/>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69</v>
      </c>
      <c r="IC18" s="26" t="s">
        <v>58</v>
      </c>
      <c r="ID18" s="26">
        <v>1</v>
      </c>
      <c r="IE18" s="27" t="s">
        <v>37</v>
      </c>
      <c r="IF18" s="27" t="s">
        <v>35</v>
      </c>
      <c r="IG18" s="27" t="s">
        <v>43</v>
      </c>
      <c r="IH18" s="27">
        <v>10</v>
      </c>
      <c r="II18" s="27" t="s">
        <v>37</v>
      </c>
    </row>
    <row r="19" spans="1:243" s="26" customFormat="1" ht="32.25" customHeight="1" thickBot="1">
      <c r="A19" s="67">
        <v>1.7</v>
      </c>
      <c r="B19" s="72" t="s">
        <v>71</v>
      </c>
      <c r="C19" s="65" t="s">
        <v>59</v>
      </c>
      <c r="D19" s="66">
        <v>1</v>
      </c>
      <c r="E19" s="50" t="s">
        <v>37</v>
      </c>
      <c r="F19" s="51"/>
      <c r="G19" s="52"/>
      <c r="H19" s="53"/>
      <c r="I19" s="54" t="s">
        <v>38</v>
      </c>
      <c r="J19" s="55">
        <f t="shared" si="0"/>
        <v>1</v>
      </c>
      <c r="K19" s="56" t="s">
        <v>39</v>
      </c>
      <c r="L19" s="56" t="s">
        <v>4</v>
      </c>
      <c r="M19" s="57"/>
      <c r="N19" s="57"/>
      <c r="O19" s="57"/>
      <c r="P19" s="57"/>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71</v>
      </c>
      <c r="IC19" s="26" t="s">
        <v>59</v>
      </c>
      <c r="ID19" s="26">
        <v>1</v>
      </c>
      <c r="IE19" s="27" t="s">
        <v>37</v>
      </c>
      <c r="IF19" s="27" t="s">
        <v>40</v>
      </c>
      <c r="IG19" s="27" t="s">
        <v>36</v>
      </c>
      <c r="IH19" s="27">
        <v>123.223</v>
      </c>
      <c r="II19" s="27" t="s">
        <v>37</v>
      </c>
    </row>
    <row r="20" spans="1:243" s="26" customFormat="1" ht="36" customHeight="1" thickBot="1">
      <c r="A20" s="67">
        <v>1.8</v>
      </c>
      <c r="B20" s="73" t="s">
        <v>72</v>
      </c>
      <c r="C20" s="65" t="s">
        <v>60</v>
      </c>
      <c r="D20" s="66">
        <v>1</v>
      </c>
      <c r="E20" s="50" t="s">
        <v>37</v>
      </c>
      <c r="F20" s="51"/>
      <c r="G20" s="52"/>
      <c r="H20" s="52"/>
      <c r="I20" s="54" t="s">
        <v>38</v>
      </c>
      <c r="J20" s="55">
        <f t="shared" si="0"/>
        <v>1</v>
      </c>
      <c r="K20" s="56" t="s">
        <v>39</v>
      </c>
      <c r="L20" s="56" t="s">
        <v>4</v>
      </c>
      <c r="M20" s="57"/>
      <c r="N20" s="57"/>
      <c r="O20" s="57"/>
      <c r="P20" s="57"/>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72</v>
      </c>
      <c r="IC20" s="26" t="s">
        <v>60</v>
      </c>
      <c r="ID20" s="26">
        <v>1</v>
      </c>
      <c r="IE20" s="27" t="s">
        <v>37</v>
      </c>
      <c r="IF20" s="27" t="s">
        <v>42</v>
      </c>
      <c r="IG20" s="27" t="s">
        <v>41</v>
      </c>
      <c r="IH20" s="27">
        <v>213</v>
      </c>
      <c r="II20" s="27" t="s">
        <v>37</v>
      </c>
    </row>
    <row r="21" spans="1:243" s="26" customFormat="1" ht="39.75" customHeight="1" thickBot="1">
      <c r="A21" s="67">
        <v>1.9</v>
      </c>
      <c r="B21" s="71" t="s">
        <v>73</v>
      </c>
      <c r="C21" s="68" t="s">
        <v>61</v>
      </c>
      <c r="D21" s="66">
        <v>1</v>
      </c>
      <c r="E21" s="50" t="s">
        <v>37</v>
      </c>
      <c r="F21" s="51"/>
      <c r="G21" s="52"/>
      <c r="H21" s="52"/>
      <c r="I21" s="54" t="s">
        <v>38</v>
      </c>
      <c r="J21" s="55">
        <f t="shared" si="0"/>
        <v>1</v>
      </c>
      <c r="K21" s="56" t="s">
        <v>39</v>
      </c>
      <c r="L21" s="56" t="s">
        <v>4</v>
      </c>
      <c r="M21" s="57"/>
      <c r="N21" s="57"/>
      <c r="O21" s="57"/>
      <c r="P21" s="57"/>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26" t="s">
        <v>73</v>
      </c>
      <c r="IC21" s="26" t="s">
        <v>61</v>
      </c>
      <c r="ID21" s="26">
        <v>1</v>
      </c>
      <c r="IE21" s="27" t="s">
        <v>37</v>
      </c>
      <c r="IF21" s="27" t="s">
        <v>42</v>
      </c>
      <c r="IG21" s="27" t="s">
        <v>41</v>
      </c>
      <c r="IH21" s="27">
        <v>213</v>
      </c>
      <c r="II21" s="27" t="s">
        <v>37</v>
      </c>
    </row>
    <row r="22" spans="1:243" s="26" customFormat="1" ht="39.75" customHeight="1" thickBot="1">
      <c r="A22" s="67">
        <v>2</v>
      </c>
      <c r="B22" s="70" t="s">
        <v>70</v>
      </c>
      <c r="C22" s="65" t="s">
        <v>62</v>
      </c>
      <c r="D22" s="66">
        <v>1</v>
      </c>
      <c r="E22" s="50" t="s">
        <v>37</v>
      </c>
      <c r="F22" s="51"/>
      <c r="G22" s="52"/>
      <c r="H22" s="52"/>
      <c r="I22" s="54" t="s">
        <v>38</v>
      </c>
      <c r="J22" s="55">
        <f t="shared" si="0"/>
        <v>1</v>
      </c>
      <c r="K22" s="56" t="s">
        <v>39</v>
      </c>
      <c r="L22" s="56" t="s">
        <v>4</v>
      </c>
      <c r="M22" s="57"/>
      <c r="N22" s="57"/>
      <c r="O22" s="57"/>
      <c r="P22" s="57"/>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26" t="s">
        <v>70</v>
      </c>
      <c r="IC22" s="26" t="s">
        <v>62</v>
      </c>
      <c r="ID22" s="26">
        <v>1</v>
      </c>
      <c r="IE22" s="27" t="s">
        <v>37</v>
      </c>
      <c r="IF22" s="27"/>
      <c r="IG22" s="27"/>
      <c r="IH22" s="27"/>
      <c r="II22" s="27"/>
    </row>
    <row r="23" spans="1:243" s="26" customFormat="1" ht="38.25" customHeight="1" thickBot="1">
      <c r="A23" s="67">
        <v>2.1</v>
      </c>
      <c r="B23" s="71" t="s">
        <v>75</v>
      </c>
      <c r="C23" s="65" t="s">
        <v>74</v>
      </c>
      <c r="D23" s="66">
        <v>1</v>
      </c>
      <c r="E23" s="50" t="s">
        <v>37</v>
      </c>
      <c r="F23" s="51"/>
      <c r="G23" s="52"/>
      <c r="H23" s="52"/>
      <c r="I23" s="54" t="s">
        <v>38</v>
      </c>
      <c r="J23" s="55">
        <f t="shared" si="0"/>
        <v>1</v>
      </c>
      <c r="K23" s="56" t="s">
        <v>39</v>
      </c>
      <c r="L23" s="56" t="s">
        <v>4</v>
      </c>
      <c r="M23" s="57"/>
      <c r="N23" s="57"/>
      <c r="O23" s="57"/>
      <c r="P23" s="57"/>
      <c r="Q23" s="52"/>
      <c r="R23" s="52"/>
      <c r="S23" s="58"/>
      <c r="T23" s="58"/>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 t="shared" si="2"/>
        <v>0</v>
      </c>
      <c r="BB23" s="45">
        <f t="shared" si="3"/>
        <v>0</v>
      </c>
      <c r="BC23" s="25" t="str">
        <f t="shared" si="1"/>
        <v>INR Zero Only</v>
      </c>
      <c r="IA23" s="26">
        <v>2.1</v>
      </c>
      <c r="IB23" s="26" t="s">
        <v>75</v>
      </c>
      <c r="IC23" s="26" t="s">
        <v>74</v>
      </c>
      <c r="ID23" s="26">
        <v>1</v>
      </c>
      <c r="IE23" s="27" t="s">
        <v>37</v>
      </c>
      <c r="IF23" s="27" t="s">
        <v>35</v>
      </c>
      <c r="IG23" s="27" t="s">
        <v>43</v>
      </c>
      <c r="IH23" s="27">
        <v>10</v>
      </c>
      <c r="II23" s="27" t="s">
        <v>37</v>
      </c>
    </row>
    <row r="24" spans="1:243" s="26" customFormat="1" ht="24.75" customHeight="1">
      <c r="A24" s="28" t="s">
        <v>44</v>
      </c>
      <c r="B24" s="29"/>
      <c r="C24" s="30"/>
      <c r="D24" s="62"/>
      <c r="E24" s="46"/>
      <c r="F24" s="46"/>
      <c r="G24" s="46"/>
      <c r="H24" s="47"/>
      <c r="I24" s="47"/>
      <c r="J24" s="47"/>
      <c r="K24" s="47"/>
      <c r="L24" s="48"/>
      <c r="BA24" s="49">
        <f>SUM(BA13:BA23)</f>
        <v>0</v>
      </c>
      <c r="BB24" s="49">
        <f>SUM(BB13:BB23)</f>
        <v>0</v>
      </c>
      <c r="BC24" s="25" t="str">
        <f>SpellNumber($E$2,BB24)</f>
        <v>INR Zero Only</v>
      </c>
      <c r="IE24" s="27">
        <v>4</v>
      </c>
      <c r="IF24" s="27" t="s">
        <v>42</v>
      </c>
      <c r="IG24" s="27" t="s">
        <v>45</v>
      </c>
      <c r="IH24" s="27">
        <v>10</v>
      </c>
      <c r="II24" s="27" t="s">
        <v>37</v>
      </c>
    </row>
    <row r="25" spans="1:243" s="38" customFormat="1" ht="54.75" customHeight="1" hidden="1">
      <c r="A25" s="29" t="s">
        <v>46</v>
      </c>
      <c r="B25" s="31"/>
      <c r="C25" s="32"/>
      <c r="D25" s="63"/>
      <c r="E25" s="43" t="s">
        <v>47</v>
      </c>
      <c r="F25" s="44"/>
      <c r="G25" s="33"/>
      <c r="H25" s="34"/>
      <c r="I25" s="34"/>
      <c r="J25" s="34"/>
      <c r="K25" s="35"/>
      <c r="L25" s="36"/>
      <c r="M25" s="37" t="s">
        <v>48</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49</v>
      </c>
      <c r="B26" s="28"/>
      <c r="C26" s="75" t="str">
        <f>SpellNumber($E$2,BB24)</f>
        <v>INR Zero Only</v>
      </c>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42"/>
      <c r="IF26" s="42"/>
      <c r="IG26" s="42"/>
      <c r="IH26" s="42"/>
      <c r="II26" s="42"/>
    </row>
  </sheetData>
  <sheetProtection password="E491" sheet="1"/>
  <mergeCells count="8">
    <mergeCell ref="A9:BC9"/>
    <mergeCell ref="C26:BC2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19 L20 L21 L23 L22">
      <formula1>"INR"</formula1>
    </dataValidation>
    <dataValidation type="decimal" allowBlank="1" showInputMessage="1" showErrorMessage="1" promptTitle="Basic Rate Entry" prompt="Please enter Basic Rate in Rupees for this item. " errorTitle="Invaid Entry" error="Only Numeric Values are allowed. " sqref="M13:M23 N13:P16 N17:AZ17 N18:P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6 R18: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Q18: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D13:D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50</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2019-02-11T04:36:51Z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