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<sst xmlns="http://schemas.openxmlformats.org/spreadsheetml/2006/main" count="169" uniqueCount="67">
  <si>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</si>
  <si>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</si>
  <si>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</si>
  <si>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</si>
  <si>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</si>
  <si>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</si>
  <si>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</si>
  <si>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</si>
  <si>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</si>
  <si>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</si>
  <si>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</si>
  <si>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</si>
  <si>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</si>
  <si>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</si>
  <si>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</si>
  <si>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</si>
  <si>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</si>
  <si>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</si>
  <si>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</si>
  <si>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</si>
  <si>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</si>
  <si>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</si>
  <si>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</si>
  <si>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</si>
  <si>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</si>
  <si>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</si>
  <si>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</si>
  <si>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</si>
  <si>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</si>
  <si>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</si>
  <si>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</si>
  <si>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</si>
  <si>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</si>
  <si>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</si>
  <si>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</si>
  <si>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</si>
  <si>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</si>
  <si>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</si>
  <si>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</si>
  <si>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</si>
  <si>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</si>
  <si>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</si>
  <si>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</si>
  <si>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</si>
  <si>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</si>
  <si>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</si>
  <si>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</si>
  <si>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</si>
  <si>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</si>
  <si>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</si>
  <si>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</si>
  <si>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</si>
  <si>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</si>
  <si>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</si>
  <si>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</si>
  <si>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</si>
  <si>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</si>
  <si>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</si>
  <si>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</si>
  <si>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Providing and fixing of Modular Lab Table of size 8270x750x838 mm   
(as per Technical specifications as given below)</t>
  </si>
  <si>
    <t>Supplying &amp; Placing conference table 
(as per Technical specifications as given below)</t>
  </si>
  <si>
    <t>Providing and supplying visitor chair 
(as per Technical specifications as given below)</t>
  </si>
  <si>
    <t>Name of Work: &lt;Supply and installation of Laboratory &amp; Office Furniture’s&gt;</t>
  </si>
  <si>
    <t>Contract No:  &lt;IISERM(1165)18/19Pur &gt;</t>
  </si>
  <si>
    <t>A Others if any</t>
  </si>
  <si>
    <t>B Others if any</t>
  </si>
  <si>
    <t>C Others if any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</si>
</sst>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3" fillId="0" borderId="19"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L31" sqref="L31"/>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62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63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c r="A13" s="68">
        <v>1.1</v>
      </c>
      <c r="B13" s="71" t="s">
        <v>59</v>
      </c>
      <c r="C13" s="66" t="s">
        <v>53</v>
      </c>
      <c r="D13" s="67">
        <v>1</v>
      </c>
      <c r="E13" s="50" t="s">
        <v>37</v>
      </c>
      <c r="F13" s="51"/>
      <c r="G13" s="52"/>
      <c r="H13" s="53"/>
      <c r="I13" s="54" t="s">
        <v>38</v>
      </c>
      <c r="J13" s="55">
        <f aca="true" t="shared" si="0" ref="J13:J18">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1" ref="BA13:BA18">D13*M13</f>
        <v>0</v>
      </c>
      <c r="BB13" s="45">
        <f aca="true" t="shared" si="2" ref="BB13:BB18">D13*M13+N13+O13+P13+Q13+R13</f>
        <v>0</v>
      </c>
      <c r="BC13" s="25" t="str">
        <f aca="true" t="shared" si="3" ref="BC13:BC18">SpellNumber(L13,BB13)</f>
        <v>INR Zero Only</v>
      </c>
      <c r="IA13" s="26">
        <v>1.1</v>
      </c>
      <c r="IB13" s="69" t="s">
        <v>59</v>
      </c>
      <c r="IC13" s="26" t="s">
        <v>53</v>
      </c>
      <c r="ID13" s="26">
        <v>1</v>
      </c>
      <c r="IE13" s="27" t="s">
        <v>37</v>
      </c>
      <c r="IF13" s="27" t="s">
        <v>40</v>
      </c>
      <c r="IG13" s="27" t="s">
        <v>36</v>
      </c>
      <c r="IH13" s="27">
        <v>123.223</v>
      </c>
      <c r="II13" s="27" t="s">
        <v>37</v>
      </c>
    </row>
    <row r="14" spans="1:243" s="26" customFormat="1" ht="33" customHeight="1">
      <c r="A14" s="68">
        <v>1.2</v>
      </c>
      <c r="B14" s="73" t="s">
        <v>60</v>
      </c>
      <c r="C14" s="70" t="s">
        <v>54</v>
      </c>
      <c r="D14" s="67">
        <v>1</v>
      </c>
      <c r="E14" s="50" t="s">
        <v>37</v>
      </c>
      <c r="F14" s="51"/>
      <c r="G14" s="52"/>
      <c r="H14" s="52"/>
      <c r="I14" s="54" t="s">
        <v>38</v>
      </c>
      <c r="J14" s="55">
        <f t="shared" si="0"/>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1"/>
        <v>0</v>
      </c>
      <c r="BB14" s="45">
        <f t="shared" si="2"/>
        <v>0</v>
      </c>
      <c r="BC14" s="25" t="str">
        <f t="shared" si="3"/>
        <v>INR Zero Only</v>
      </c>
      <c r="IA14" s="26">
        <v>1.2</v>
      </c>
      <c r="IB14" s="69" t="s">
        <v>60</v>
      </c>
      <c r="IC14" s="26" t="s">
        <v>54</v>
      </c>
      <c r="ID14" s="26">
        <v>1</v>
      </c>
      <c r="IE14" s="27" t="s">
        <v>37</v>
      </c>
      <c r="IF14" s="27" t="s">
        <v>42</v>
      </c>
      <c r="IG14" s="27" t="s">
        <v>41</v>
      </c>
      <c r="IH14" s="27">
        <v>213</v>
      </c>
      <c r="II14" s="27" t="s">
        <v>37</v>
      </c>
    </row>
    <row r="15" spans="1:243" s="26" customFormat="1" ht="38.25" customHeight="1">
      <c r="A15" s="68">
        <v>1.3</v>
      </c>
      <c r="B15" s="72" t="s">
        <v>61</v>
      </c>
      <c r="C15" s="66" t="s">
        <v>55</v>
      </c>
      <c r="D15" s="67">
        <v>12</v>
      </c>
      <c r="E15" s="50" t="s">
        <v>37</v>
      </c>
      <c r="F15" s="51"/>
      <c r="G15" s="52"/>
      <c r="H15" s="52"/>
      <c r="I15" s="54" t="s">
        <v>38</v>
      </c>
      <c r="J15" s="55">
        <f t="shared" si="0"/>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45">
        <f t="shared" si="2"/>
        <v>0</v>
      </c>
      <c r="BC15" s="25" t="str">
        <f t="shared" si="3"/>
        <v>INR Zero Only</v>
      </c>
      <c r="IA15" s="26">
        <v>1.3</v>
      </c>
      <c r="IB15" s="69" t="s">
        <v>61</v>
      </c>
      <c r="IC15" s="26" t="s">
        <v>55</v>
      </c>
      <c r="ID15" s="26">
        <v>12</v>
      </c>
      <c r="IE15" s="27" t="s">
        <v>37</v>
      </c>
      <c r="IF15" s="27" t="s">
        <v>42</v>
      </c>
      <c r="IG15" s="27" t="s">
        <v>41</v>
      </c>
      <c r="IH15" s="27">
        <v>213</v>
      </c>
      <c r="II15" s="27" t="s">
        <v>37</v>
      </c>
    </row>
    <row r="16" spans="1:243" s="26" customFormat="1" ht="30.75" customHeight="1">
      <c r="A16" s="68">
        <v>1.4</v>
      </c>
      <c r="B16" s="61" t="s">
        <v>64</v>
      </c>
      <c r="C16" s="66" t="s">
        <v>56</v>
      </c>
      <c r="D16" s="67">
        <v>1</v>
      </c>
      <c r="E16" s="50" t="s">
        <v>37</v>
      </c>
      <c r="F16" s="51"/>
      <c r="G16" s="52"/>
      <c r="H16" s="52"/>
      <c r="I16" s="54" t="s">
        <v>38</v>
      </c>
      <c r="J16" s="55">
        <f t="shared" si="0"/>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0</v>
      </c>
      <c r="BB16" s="45">
        <f t="shared" si="2"/>
        <v>0</v>
      </c>
      <c r="BC16" s="25" t="str">
        <f t="shared" si="3"/>
        <v>INR Zero Only</v>
      </c>
      <c r="IA16" s="26">
        <v>1.4</v>
      </c>
      <c r="IB16" s="26" t="s">
        <v>64</v>
      </c>
      <c r="IC16" s="26" t="s">
        <v>56</v>
      </c>
      <c r="ID16" s="26">
        <v>1</v>
      </c>
      <c r="IE16" s="27" t="s">
        <v>37</v>
      </c>
      <c r="IF16" s="27" t="s">
        <v>35</v>
      </c>
      <c r="IG16" s="27" t="s">
        <v>43</v>
      </c>
      <c r="IH16" s="27">
        <v>10</v>
      </c>
      <c r="II16" s="27" t="s">
        <v>37</v>
      </c>
    </row>
    <row r="17" spans="1:243" s="26" customFormat="1" ht="37.5" customHeight="1">
      <c r="A17" s="68">
        <v>1.5</v>
      </c>
      <c r="B17" s="61" t="s">
        <v>65</v>
      </c>
      <c r="C17" s="66" t="s">
        <v>57</v>
      </c>
      <c r="D17" s="67">
        <v>1</v>
      </c>
      <c r="E17" s="50" t="s">
        <v>37</v>
      </c>
      <c r="F17" s="51"/>
      <c r="G17" s="52"/>
      <c r="H17" s="52"/>
      <c r="I17" s="54" t="s">
        <v>38</v>
      </c>
      <c r="J17" s="55">
        <f t="shared" si="0"/>
        <v>1</v>
      </c>
      <c r="K17" s="56" t="s">
        <v>39</v>
      </c>
      <c r="L17" s="56" t="s">
        <v>4</v>
      </c>
      <c r="M17" s="57"/>
      <c r="N17" s="57"/>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0</v>
      </c>
      <c r="BB17" s="45">
        <f t="shared" si="2"/>
        <v>0</v>
      </c>
      <c r="BC17" s="25" t="str">
        <f t="shared" si="3"/>
        <v>INR Zero Only</v>
      </c>
      <c r="IA17" s="26">
        <v>1.5</v>
      </c>
      <c r="IB17" s="26" t="s">
        <v>65</v>
      </c>
      <c r="IC17" s="26" t="s">
        <v>57</v>
      </c>
      <c r="ID17" s="26">
        <v>1</v>
      </c>
      <c r="IE17" s="27" t="s">
        <v>37</v>
      </c>
      <c r="IF17" s="27" t="s">
        <v>42</v>
      </c>
      <c r="IG17" s="27" t="s">
        <v>41</v>
      </c>
      <c r="IH17" s="27">
        <v>213</v>
      </c>
      <c r="II17" s="27" t="s">
        <v>37</v>
      </c>
    </row>
    <row r="18" spans="1:243" s="26" customFormat="1" ht="34.5" customHeight="1">
      <c r="A18" s="68">
        <v>1.6</v>
      </c>
      <c r="B18" s="61" t="s">
        <v>66</v>
      </c>
      <c r="C18" s="66" t="s">
        <v>58</v>
      </c>
      <c r="D18" s="67">
        <v>1</v>
      </c>
      <c r="E18" s="50" t="s">
        <v>37</v>
      </c>
      <c r="F18" s="51"/>
      <c r="G18" s="52"/>
      <c r="H18" s="52"/>
      <c r="I18" s="54" t="s">
        <v>38</v>
      </c>
      <c r="J18" s="55">
        <f t="shared" si="0"/>
        <v>1</v>
      </c>
      <c r="K18" s="56" t="s">
        <v>39</v>
      </c>
      <c r="L18" s="56" t="s">
        <v>4</v>
      </c>
      <c r="M18" s="57"/>
      <c r="N18" s="57"/>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0</v>
      </c>
      <c r="BB18" s="45">
        <f t="shared" si="2"/>
        <v>0</v>
      </c>
      <c r="BC18" s="25" t="str">
        <f t="shared" si="3"/>
        <v>INR Zero Only</v>
      </c>
      <c r="IA18" s="26">
        <v>1.6</v>
      </c>
      <c r="IB18" s="26" t="s">
        <v>66</v>
      </c>
      <c r="IC18" s="26" t="s">
        <v>58</v>
      </c>
      <c r="ID18" s="26">
        <v>1</v>
      </c>
      <c r="IE18" s="27" t="s">
        <v>37</v>
      </c>
      <c r="IF18" s="27" t="s">
        <v>35</v>
      </c>
      <c r="IG18" s="27" t="s">
        <v>43</v>
      </c>
      <c r="IH18" s="27">
        <v>10</v>
      </c>
      <c r="II18" s="27" t="s">
        <v>37</v>
      </c>
    </row>
    <row r="19" spans="1:243" s="26" customFormat="1" ht="24.75" customHeight="1">
      <c r="A19" s="28" t="s">
        <v>44</v>
      </c>
      <c r="B19" s="29"/>
      <c r="C19" s="30"/>
      <c r="D19" s="63"/>
      <c r="E19" s="46"/>
      <c r="F19" s="46"/>
      <c r="G19" s="46"/>
      <c r="H19" s="47"/>
      <c r="I19" s="47"/>
      <c r="J19" s="47"/>
      <c r="K19" s="47"/>
      <c r="L19" s="48"/>
      <c r="BA19" s="49">
        <f>SUM(BA13:BA18)</f>
        <v>0</v>
      </c>
      <c r="BB19" s="49">
        <f>SUM(BB13:BB18)</f>
        <v>0</v>
      </c>
      <c r="BC19" s="25" t="str">
        <f>SpellNumber($E$2,BB19)</f>
        <v>INR Zero Only</v>
      </c>
      <c r="IE19" s="27">
        <v>4</v>
      </c>
      <c r="IF19" s="27" t="s">
        <v>42</v>
      </c>
      <c r="IG19" s="27" t="s">
        <v>45</v>
      </c>
      <c r="IH19" s="27">
        <v>10</v>
      </c>
      <c r="II19" s="27" t="s">
        <v>37</v>
      </c>
    </row>
    <row r="20" spans="1:243" s="38" customFormat="1" ht="54.75" customHeight="1" hidden="1">
      <c r="A20" s="29" t="s">
        <v>46</v>
      </c>
      <c r="B20" s="31"/>
      <c r="C20" s="32"/>
      <c r="D20" s="64"/>
      <c r="E20" s="43" t="s">
        <v>47</v>
      </c>
      <c r="F20" s="44"/>
      <c r="G20" s="33"/>
      <c r="H20" s="34"/>
      <c r="I20" s="34"/>
      <c r="J20" s="34"/>
      <c r="K20" s="35"/>
      <c r="L20" s="36"/>
      <c r="M20" s="37" t="s">
        <v>48</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49</v>
      </c>
      <c r="B21" s="28"/>
      <c r="C21" s="75"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42"/>
      <c r="IF21" s="42"/>
      <c r="IG21" s="42"/>
      <c r="IH21" s="42"/>
      <c r="II21" s="42"/>
    </row>
  </sheetData>
  <sheetProtection password="E491" sheet="1"/>
  <mergeCells count="8">
    <mergeCell ref="A9:BC9"/>
    <mergeCell ref="C21:BC21"/>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8">
      <formula1>0</formula1>
      <formula2>999999999999999</formula2>
    </dataValidation>
    <dataValidation type="list" allowBlank="1" showInputMessage="1" showErrorMessage="1" sqref="L15 L16 L13 L14 L18 L17">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2019-01-28T06:20:06Z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