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<sst xmlns="http://schemas.openxmlformats.org/spreadsheetml/2006/main" count="114" uniqueCount="56">
  <si>
    <t>BoQ_Ver3.1</t>
  </si>
  <si>
    <t>Item Wise</t>
  </si>
  <si>
    <t>Normal</t>
  </si>
  <si>
    <t>INR Only</t>
  </si>
  <si>
    <t>INR</t>
  </si>
  <si>
    <t>Select, Excess (+), Less (-)</t>
  </si>
  <si>
    <t xml:space="preserve"> </t>
  </si>
  <si>
    <t>NUMBER</t>
  </si>
  <si>
    <t>TEXT</t>
  </si>
  <si>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</si>
  <si>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</si>
  <si>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</si>
  <si>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</si>
  <si>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</si>
  <si>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</si>
  <si>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</si>
  <si>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</si>
  <si>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</si>
  <si>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</si>
  <si>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</si>
  <si>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</si>
  <si>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</si>
  <si>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</si>
  <si>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</si>
  <si>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</si>
  <si>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</si>
  <si>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</si>
  <si>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</si>
  <si>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Construction of chamber for 100mm sluices valve</t>
  </si>
  <si>
    <t>item1</t>
  </si>
  <si>
    <t>1 Nos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</si>
  <si>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</si>
  <si>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</si>
  <si>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</si>
  <si>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</si>
  <si>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</si>
  <si>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</si>
  <si>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</si>
  <si>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</si>
  <si>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</si>
  <si>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</si>
  <si>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</si>
  <si>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</si>
  <si>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</si>
  <si>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</si>
  <si>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</si>
  <si>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job</t>
  </si>
  <si>
    <r>
      <t xml:space="preserve">PRICE SCHEDULE
</t>
    </r>
    <r>
      <rPr>
        <b/>
        <sz val="12"/>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</si>
  <si>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2"/>
        <color indexed="10"/>
        <rFont val="Times New Roman"/>
        <family val="1"/>
      </rPr>
      <t>#</t>
    </r>
  </si>
  <si>
    <r>
      <t xml:space="preserve">TEXT </t>
    </r>
    <r>
      <rPr>
        <b/>
        <sz val="12"/>
        <color indexed="10"/>
        <rFont val="Times New Roman"/>
        <family val="1"/>
      </rPr>
      <t>#</t>
    </r>
  </si>
  <si>
    <r>
      <t>TEXT</t>
    </r>
    <r>
      <rPr>
        <b/>
        <sz val="12"/>
        <color indexed="10"/>
        <rFont val="Times New Roman"/>
        <family val="1"/>
      </rPr>
      <t>#</t>
    </r>
  </si>
  <si>
    <r>
      <t xml:space="preserve">BASIC RATE WITH GST In </t>
    </r>
    <r>
      <rPr>
        <b/>
        <sz val="12"/>
        <color indexed="10"/>
        <rFont val="Times New Roman"/>
        <family val="1"/>
      </rPr>
      <t>Figures</t>
    </r>
    <r>
      <rPr>
        <b/>
        <sz val="12"/>
        <rFont val="Times New Roman"/>
        <family val="1"/>
      </rPr>
      <t xml:space="preserve">  To be entered by the </t>
    </r>
    <r>
      <rPr>
        <b/>
        <sz val="12"/>
        <color indexed="10"/>
        <rFont val="Times New Roman"/>
        <family val="1"/>
      </rPr>
      <t>Bidder</t>
    </r>
    <r>
      <rPr>
        <b/>
        <sz val="12"/>
        <rFont val="Times New Roman"/>
        <family val="1"/>
      </rPr>
      <t xml:space="preserve"> 
Rs.      P
 </t>
    </r>
  </si>
  <si>
    <t>Comprhensive maintenance of solar photovoltaic power generation system, 100 KWp (5x20 KWp) including preventive maintenance as per schedule and call back service</t>
  </si>
  <si>
    <t>First Year</t>
  </si>
  <si>
    <t>Name of Work: &lt;Maintenance of Solar Photo Voltaic power generation system, 100 KWp (5x20 KWp) at IISER Mohali</t>
  </si>
  <si>
    <t>Contract No:  &lt;IISER/EE-EO/18-19/MISC-08&gt;</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</si>
</sst>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 numFmtId="180" formatCode="0.0"/>
  </numFmts>
  <fonts count="60">
    <font>
      <sz val="11"/>
      <color indexed="8"/>
      <name val="Calibri"/>
      <family val="2"/>
    </font>
    <font>
      <sz val="10"/>
      <name val="Arial"/>
      <family val="0"/>
    </font>
    <font>
      <sz val="11"/>
      <color indexed="23"/>
      <name val="Calibri"/>
      <family val="2"/>
    </font>
    <font>
      <sz val="11"/>
      <name val="Arial"/>
      <family val="2"/>
    </font>
    <font>
      <sz val="11"/>
      <color indexed="23"/>
      <name val="Arial"/>
      <family val="2"/>
    </font>
    <font>
      <b/>
      <u val="single"/>
      <sz val="11"/>
      <color indexed="8"/>
      <name val="Arial"/>
      <family val="2"/>
    </font>
    <font>
      <b/>
      <u val="single"/>
      <sz val="11"/>
      <color indexed="23"/>
      <name val="Arial"/>
      <family val="2"/>
    </font>
    <font>
      <b/>
      <sz val="9"/>
      <color indexed="8"/>
      <name val="Tahoma"/>
      <family val="2"/>
    </font>
    <font>
      <sz val="9"/>
      <color indexed="8"/>
      <name val="Tahoma"/>
      <family val="2"/>
    </font>
    <font>
      <b/>
      <sz val="16"/>
      <color indexed="8"/>
      <name val="Calibri"/>
      <family val="2"/>
    </font>
    <font>
      <sz val="12"/>
      <name val="宋体"/>
      <family val="0"/>
    </font>
    <font>
      <b/>
      <sz val="12"/>
      <color indexed="10"/>
      <name val="Times New Roman"/>
      <family val="1"/>
    </font>
    <font>
      <b/>
      <sz val="12"/>
      <color indexed="16"/>
      <name val="Times New Roman"/>
      <family val="1"/>
    </font>
    <font>
      <b/>
      <u val="single"/>
      <sz val="12"/>
      <color indexed="10"/>
      <name val="Times New Roman"/>
      <family val="1"/>
    </font>
    <font>
      <sz val="12"/>
      <name val="Times New Roman"/>
      <family val="1"/>
    </font>
    <font>
      <sz val="12"/>
      <color indexed="23"/>
      <name val="Times New Roman"/>
      <family val="1"/>
    </font>
    <font>
      <b/>
      <i/>
      <sz val="12"/>
      <color indexed="8"/>
      <name val="Times New Roman"/>
      <family val="1"/>
    </font>
    <font>
      <b/>
      <sz val="12"/>
      <name val="Times New Roman"/>
      <family val="1"/>
    </font>
    <font>
      <b/>
      <sz val="12"/>
      <color indexed="8"/>
      <name val="Times New Roman"/>
      <family val="1"/>
    </font>
    <font>
      <b/>
      <u val="single"/>
      <sz val="12"/>
      <color indexed="23"/>
      <name val="Times New Roman"/>
      <family val="1"/>
    </font>
    <font>
      <b/>
      <u val="single"/>
      <sz val="12"/>
      <name val="Times New Roman"/>
      <family val="1"/>
    </font>
    <font>
      <b/>
      <sz val="12"/>
      <color indexed="18"/>
      <name val="Times New Roman"/>
      <family val="1"/>
    </font>
    <font>
      <sz val="12"/>
      <color indexed="8"/>
      <name val="Times New Roman"/>
      <family val="1"/>
    </font>
    <font>
      <sz val="12"/>
      <color indexed="31"/>
      <name val="Times New Roman"/>
      <family val="1"/>
    </font>
    <font>
      <b/>
      <sz val="12"/>
      <color indexed="1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0" fillId="0" borderId="0">
      <alignment vertical="center"/>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8">
    <xf numFmtId="0" fontId="0" fillId="0" borderId="0" xfId="0" applyAlignment="1">
      <alignment/>
    </xf>
    <xf numFmtId="0" fontId="0" fillId="0" borderId="0" xfId="55" applyNumberFormat="1" applyFill="1">
      <alignment/>
      <protection/>
    </xf>
    <xf numFmtId="0" fontId="1" fillId="0" borderId="0" xfId="60" applyNumberFormat="1" applyFill="1">
      <alignment/>
      <protection/>
    </xf>
    <xf numFmtId="0" fontId="2" fillId="0" borderId="0" xfId="55" applyNumberFormat="1" applyFont="1" applyFill="1">
      <alignment/>
      <protection/>
    </xf>
    <xf numFmtId="0" fontId="3" fillId="0" borderId="0" xfId="55" applyNumberFormat="1" applyFont="1" applyFill="1" applyBorder="1" applyAlignment="1">
      <alignment vertical="center"/>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lignment horizontal="left"/>
      <protection/>
    </xf>
    <xf numFmtId="0" fontId="6" fillId="0" borderId="0" xfId="55" applyNumberFormat="1" applyFont="1" applyFill="1" applyBorder="1" applyAlignment="1">
      <alignment horizontal="left"/>
      <protection/>
    </xf>
    <xf numFmtId="0" fontId="3" fillId="0" borderId="0" xfId="55" applyNumberFormat="1" applyFont="1" applyFill="1" applyAlignment="1" applyProtection="1">
      <alignment vertical="center"/>
      <protection locked="0"/>
    </xf>
    <xf numFmtId="0" fontId="4" fillId="0" borderId="0" xfId="55" applyNumberFormat="1" applyFont="1" applyFill="1" applyAlignment="1" applyProtection="1">
      <alignment vertical="center"/>
      <protection locked="0"/>
    </xf>
    <xf numFmtId="0" fontId="3" fillId="0" borderId="0" xfId="55" applyNumberFormat="1" applyFont="1" applyFill="1" applyAlignment="1">
      <alignment vertical="center"/>
      <protection/>
    </xf>
    <xf numFmtId="0" fontId="4" fillId="0" borderId="0" xfId="55" applyNumberFormat="1" applyFont="1" applyFill="1" applyAlignment="1">
      <alignment vertical="center"/>
      <protection/>
    </xf>
    <xf numFmtId="0" fontId="3" fillId="0" borderId="0" xfId="55" applyNumberFormat="1" applyFont="1" applyFill="1">
      <alignment/>
      <protection/>
    </xf>
    <xf numFmtId="0" fontId="4" fillId="0" borderId="0" xfId="55" applyNumberFormat="1" applyFont="1" applyFill="1">
      <alignment/>
      <protection/>
    </xf>
    <xf numFmtId="0" fontId="3" fillId="0" borderId="0" xfId="55" applyNumberFormat="1" applyFont="1" applyFill="1" applyAlignment="1">
      <alignment vertical="top"/>
      <protection/>
    </xf>
    <xf numFmtId="0" fontId="4" fillId="0" borderId="0" xfId="55" applyNumberFormat="1" applyFont="1" applyFill="1" applyAlignment="1">
      <alignment vertical="top"/>
      <protection/>
    </xf>
    <xf numFmtId="0" fontId="3" fillId="0" borderId="0" xfId="55" applyNumberFormat="1" applyFont="1" applyFill="1" applyAlignment="1" applyProtection="1">
      <alignment vertical="top"/>
      <protection/>
    </xf>
    <xf numFmtId="0" fontId="4" fillId="0" borderId="0" xfId="55" applyNumberFormat="1" applyFont="1" applyFill="1" applyAlignment="1" applyProtection="1">
      <alignment vertical="top"/>
      <protection/>
    </xf>
    <xf numFmtId="0" fontId="11" fillId="0" borderId="10" xfId="60" applyNumberFormat="1" applyFont="1" applyFill="1" applyBorder="1" applyAlignment="1" applyProtection="1">
      <alignment vertical="center" wrapText="1"/>
      <protection locked="0"/>
    </xf>
    <xf numFmtId="0" fontId="12" fillId="33" borderId="10" xfId="60" applyNumberFormat="1" applyFont="1" applyFill="1" applyBorder="1" applyAlignment="1" applyProtection="1">
      <alignment vertical="center" wrapText="1"/>
      <protection locked="0"/>
    </xf>
    <xf numFmtId="0" fontId="11" fillId="0" borderId="10" xfId="60" applyNumberFormat="1" applyFont="1" applyFill="1" applyBorder="1" applyAlignment="1" applyProtection="1">
      <alignment vertical="center" wrapText="1"/>
      <protection/>
    </xf>
    <xf numFmtId="0" fontId="14" fillId="0" borderId="0" xfId="55" applyNumberFormat="1" applyFont="1" applyFill="1" applyBorder="1" applyAlignment="1">
      <alignment vertical="center"/>
      <protection/>
    </xf>
    <xf numFmtId="0" fontId="15" fillId="0" borderId="0" xfId="55" applyNumberFormat="1" applyFont="1" applyFill="1" applyBorder="1" applyAlignment="1" applyProtection="1">
      <alignment vertical="center"/>
      <protection locked="0"/>
    </xf>
    <xf numFmtId="0" fontId="15" fillId="0" borderId="0" xfId="55" applyNumberFormat="1" applyFont="1" applyFill="1" applyBorder="1" applyAlignment="1">
      <alignment vertical="center"/>
      <protection/>
    </xf>
    <xf numFmtId="0" fontId="16" fillId="0" borderId="0" xfId="60" applyNumberFormat="1" applyFont="1" applyFill="1" applyBorder="1" applyAlignment="1" applyProtection="1">
      <alignment horizontal="center" vertical="center"/>
      <protection/>
    </xf>
    <xf numFmtId="0" fontId="17" fillId="0" borderId="0" xfId="55" applyNumberFormat="1" applyFont="1" applyFill="1" applyBorder="1" applyAlignment="1">
      <alignment vertical="center"/>
      <protection/>
    </xf>
    <xf numFmtId="0" fontId="17" fillId="0" borderId="11" xfId="60" applyNumberFormat="1" applyFont="1" applyFill="1" applyBorder="1" applyAlignment="1" applyProtection="1">
      <alignment horizontal="left" vertical="top" wrapText="1"/>
      <protection/>
    </xf>
    <xf numFmtId="0" fontId="17" fillId="0" borderId="12" xfId="55" applyNumberFormat="1" applyFont="1" applyFill="1" applyBorder="1" applyAlignment="1">
      <alignment horizontal="center" vertical="top" wrapText="1"/>
      <protection/>
    </xf>
    <xf numFmtId="0" fontId="17" fillId="0" borderId="10" xfId="55" applyNumberFormat="1" applyFont="1" applyFill="1" applyBorder="1" applyAlignment="1">
      <alignment horizontal="center" vertical="top" wrapText="1"/>
      <protection/>
    </xf>
    <xf numFmtId="0" fontId="17" fillId="34" borderId="10" xfId="55" applyNumberFormat="1" applyFont="1" applyFill="1" applyBorder="1" applyAlignment="1">
      <alignment horizontal="center" vertical="top" wrapText="1"/>
      <protection/>
    </xf>
    <xf numFmtId="0" fontId="17" fillId="34" borderId="10" xfId="60" applyNumberFormat="1" applyFont="1" applyFill="1" applyBorder="1" applyAlignment="1">
      <alignment horizontal="center" vertical="top" wrapText="1"/>
      <protection/>
    </xf>
    <xf numFmtId="0" fontId="21" fillId="34" borderId="10" xfId="60" applyNumberFormat="1" applyFont="1" applyFill="1" applyBorder="1" applyAlignment="1">
      <alignment horizontal="center" vertical="top" wrapText="1"/>
      <protection/>
    </xf>
    <xf numFmtId="0" fontId="21" fillId="34" borderId="10" xfId="60" applyNumberFormat="1" applyFont="1" applyFill="1" applyBorder="1" applyAlignment="1">
      <alignment vertical="top" wrapText="1"/>
      <protection/>
    </xf>
    <xf numFmtId="0" fontId="17" fillId="35" borderId="10" xfId="55" applyNumberFormat="1" applyFont="1" applyFill="1" applyBorder="1" applyAlignment="1">
      <alignment horizontal="center" vertical="top" wrapText="1"/>
      <protection/>
    </xf>
    <xf numFmtId="0" fontId="14" fillId="0" borderId="10" xfId="60" applyNumberFormat="1" applyFont="1" applyFill="1" applyBorder="1" applyAlignment="1">
      <alignment horizontal="center" vertical="top"/>
      <protection/>
    </xf>
    <xf numFmtId="0" fontId="58" fillId="0" borderId="10" xfId="0" applyFont="1" applyFill="1" applyBorder="1" applyAlignment="1">
      <alignment wrapText="1"/>
    </xf>
    <xf numFmtId="0" fontId="22" fillId="0" borderId="10" xfId="60" applyNumberFormat="1" applyFont="1" applyFill="1" applyBorder="1" applyAlignment="1">
      <alignment horizontal="left" vertical="center" wrapText="1" readingOrder="1"/>
      <protection/>
    </xf>
    <xf numFmtId="0" fontId="58" fillId="0" borderId="10" xfId="0" applyFont="1" applyFill="1" applyBorder="1" applyAlignment="1">
      <alignment horizontal="center" vertical="center"/>
    </xf>
    <xf numFmtId="2" fontId="14" fillId="0" borderId="10" xfId="60" applyNumberFormat="1" applyFont="1" applyFill="1" applyBorder="1" applyAlignment="1">
      <alignment vertical="top"/>
      <protection/>
    </xf>
    <xf numFmtId="2" fontId="17" fillId="0" borderId="10" xfId="55" applyNumberFormat="1" applyFont="1" applyFill="1" applyBorder="1" applyAlignment="1" applyProtection="1">
      <alignment horizontal="right" vertical="top"/>
      <protection locked="0"/>
    </xf>
    <xf numFmtId="2" fontId="14" fillId="0" borderId="10" xfId="55" applyNumberFormat="1" applyFont="1" applyFill="1" applyBorder="1" applyAlignment="1">
      <alignment vertical="top"/>
      <protection/>
    </xf>
    <xf numFmtId="2" fontId="17" fillId="0" borderId="10" xfId="55" applyNumberFormat="1" applyFont="1" applyFill="1" applyBorder="1" applyAlignment="1" applyProtection="1">
      <alignment horizontal="left" vertical="top"/>
      <protection locked="0"/>
    </xf>
    <xf numFmtId="2" fontId="17" fillId="33" borderId="10" xfId="55" applyNumberFormat="1" applyFont="1" applyFill="1" applyBorder="1" applyAlignment="1" applyProtection="1">
      <alignment horizontal="right" vertical="top"/>
      <protection locked="0"/>
    </xf>
    <xf numFmtId="2" fontId="17" fillId="0" borderId="10" xfId="55" applyNumberFormat="1" applyFont="1" applyFill="1" applyBorder="1" applyAlignment="1" applyProtection="1">
      <alignment horizontal="center" vertical="top" wrapText="1"/>
      <protection locked="0"/>
    </xf>
    <xf numFmtId="2" fontId="17" fillId="0" borderId="10" xfId="55" applyNumberFormat="1" applyFont="1" applyFill="1" applyBorder="1" applyAlignment="1">
      <alignment horizontal="center" vertical="top" wrapText="1"/>
      <protection/>
    </xf>
    <xf numFmtId="2" fontId="17" fillId="0" borderId="10" xfId="60" applyNumberFormat="1" applyFont="1" applyFill="1" applyBorder="1" applyAlignment="1">
      <alignment horizontal="right" vertical="top"/>
      <protection/>
    </xf>
    <xf numFmtId="0" fontId="14" fillId="0" borderId="10" xfId="60" applyNumberFormat="1" applyFont="1" applyFill="1" applyBorder="1" applyAlignment="1">
      <alignment vertical="top" wrapText="1"/>
      <protection/>
    </xf>
    <xf numFmtId="0" fontId="18" fillId="0" borderId="10" xfId="0" applyFont="1" applyFill="1" applyBorder="1" applyAlignment="1">
      <alignment horizontal="left" vertical="center" wrapText="1"/>
    </xf>
    <xf numFmtId="0" fontId="17" fillId="0" borderId="10" xfId="60" applyNumberFormat="1" applyFont="1" applyFill="1" applyBorder="1" applyAlignment="1">
      <alignment horizontal="left" vertical="top"/>
      <protection/>
    </xf>
    <xf numFmtId="0" fontId="14" fillId="0" borderId="10" xfId="60" applyNumberFormat="1" applyFont="1" applyFill="1" applyBorder="1" applyAlignment="1">
      <alignment vertical="top"/>
      <protection/>
    </xf>
    <xf numFmtId="0" fontId="11" fillId="0" borderId="10" xfId="60" applyNumberFormat="1" applyFont="1" applyFill="1" applyBorder="1" applyAlignment="1">
      <alignment vertical="top"/>
      <protection/>
    </xf>
    <xf numFmtId="0" fontId="14" fillId="0" borderId="10" xfId="55" applyNumberFormat="1" applyFont="1" applyFill="1" applyBorder="1" applyAlignment="1">
      <alignment vertical="top"/>
      <protection/>
    </xf>
    <xf numFmtId="2" fontId="11" fillId="0" borderId="10" xfId="60" applyNumberFormat="1" applyFont="1" applyFill="1" applyBorder="1" applyAlignment="1">
      <alignment vertical="top"/>
      <protection/>
    </xf>
    <xf numFmtId="0" fontId="23" fillId="0" borderId="10" xfId="55" applyNumberFormat="1" applyFont="1" applyFill="1" applyBorder="1" applyAlignment="1" applyProtection="1">
      <alignment vertical="top"/>
      <protection/>
    </xf>
    <xf numFmtId="0" fontId="12" fillId="33" borderId="10" xfId="66" applyNumberFormat="1" applyFont="1" applyFill="1" applyBorder="1" applyAlignment="1" applyProtection="1">
      <alignment horizontal="center" vertical="center"/>
      <protection/>
    </xf>
    <xf numFmtId="0" fontId="23" fillId="0" borderId="10" xfId="60" applyNumberFormat="1" applyFont="1" applyFill="1" applyBorder="1" applyAlignment="1">
      <alignment vertical="top"/>
      <protection/>
    </xf>
    <xf numFmtId="0" fontId="14" fillId="0" borderId="10" xfId="55" applyNumberFormat="1" applyFont="1" applyFill="1" applyBorder="1" applyAlignment="1" applyProtection="1">
      <alignment vertical="top"/>
      <protection/>
    </xf>
    <xf numFmtId="0" fontId="11" fillId="0" borderId="10" xfId="66" applyNumberFormat="1" applyFont="1" applyFill="1" applyBorder="1" applyAlignment="1" applyProtection="1">
      <alignment vertical="center" wrapText="1"/>
      <protection locked="0"/>
    </xf>
    <xf numFmtId="0" fontId="24" fillId="0" borderId="10" xfId="60" applyNumberFormat="1" applyFont="1" applyFill="1" applyBorder="1" applyAlignment="1">
      <alignment horizontal="right" vertical="top"/>
      <protection/>
    </xf>
    <xf numFmtId="0" fontId="11" fillId="0" borderId="10" xfId="60" applyNumberFormat="1" applyFont="1" applyFill="1" applyBorder="1" applyAlignment="1">
      <alignment horizontal="right" vertical="top"/>
      <protection/>
    </xf>
    <xf numFmtId="0" fontId="20" fillId="0" borderId="13" xfId="55" applyNumberFormat="1" applyFont="1" applyFill="1" applyBorder="1" applyAlignment="1">
      <alignment horizontal="center" vertical="center" wrapText="1"/>
      <protection/>
    </xf>
    <xf numFmtId="0" fontId="11" fillId="0" borderId="10" xfId="60" applyNumberFormat="1" applyFont="1" applyFill="1" applyBorder="1" applyAlignment="1">
      <alignment horizontal="center" vertical="top" wrapText="1"/>
      <protection/>
    </xf>
    <xf numFmtId="0" fontId="13" fillId="0" borderId="0" xfId="55" applyNumberFormat="1" applyFont="1" applyFill="1" applyBorder="1" applyAlignment="1">
      <alignment horizontal="center" vertical="top"/>
      <protection/>
    </xf>
    <xf numFmtId="0" fontId="18" fillId="0" borderId="0" xfId="55" applyNumberFormat="1" applyFont="1" applyFill="1" applyBorder="1" applyAlignment="1">
      <alignment horizontal="left" vertical="center" wrapText="1"/>
      <protection/>
    </xf>
    <xf numFmtId="0" fontId="19" fillId="0" borderId="14" xfId="55" applyNumberFormat="1" applyFont="1" applyFill="1" applyBorder="1" applyAlignment="1" applyProtection="1">
      <alignment horizontal="center" wrapText="1"/>
      <protection locked="0"/>
    </xf>
    <xf numFmtId="0" fontId="17" fillId="36" borderId="13" xfId="60" applyNumberFormat="1" applyFont="1" applyFill="1" applyBorder="1" applyAlignment="1" applyProtection="1">
      <alignment horizontal="left" vertical="top"/>
      <protection locked="0"/>
    </xf>
    <xf numFmtId="0" fontId="9"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4" xfId="57"/>
    <cellStyle name="Normal 3" xfId="58"/>
    <cellStyle name="Normal 3 2" xfId="59"/>
    <cellStyle name="Normal 4"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twoCellAnchor editAs="oneCell">
    <xdr:from>
      <xdr:col>1</xdr:col>
      <xdr:colOff>0</xdr:colOff>
      <xdr:row>14</xdr:row>
      <xdr:rowOff>0</xdr:rowOff>
    </xdr:from>
    <xdr:to>
      <xdr:col>1</xdr:col>
      <xdr:colOff>47625</xdr:colOff>
      <xdr:row>14</xdr:row>
      <xdr:rowOff>38100</xdr:rowOff>
    </xdr:to>
    <xdr:pic>
      <xdr:nvPicPr>
        <xdr:cNvPr id="5" name="Picture 38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6" name="Picture 38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7" name="Picture 39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8" name="Picture 39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9" name="Picture 39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0" name="Picture 5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1" name="Picture 5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2" name="Picture 13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3" name="Picture 13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4" name="Picture 13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5" name="Picture 13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6" name="Picture 18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7" name="Picture 18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8" name="Picture 18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9" name="Picture 18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0" name="Picture 18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1" name="Picture 19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2" name="Picture 19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3" name="Picture 19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4" name="Picture 19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5" name="Picture 19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6" name="Picture 19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7" name="Picture 19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8" name="Picture 20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9" name="Picture 20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0" name="Picture 20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1" name="Picture 20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2" name="Picture 21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3" name="Picture 21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4" name="Picture 21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5" name="Picture 22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6" name="Picture 22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7" name="Picture 22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8" name="Picture 22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9" name="Picture 22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40" name="Picture 22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41" name="Picture 22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42" name="Picture 22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43" name="Picture 23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44" name="Picture 23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45" name="Picture 23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46" name="Picture 23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47" name="Picture 23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48" name="Picture 24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49" name="Picture 25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50" name="Picture 25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51" name="Picture 25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52" name="Picture 25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53" name="Picture 25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54" name="Picture 25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55" name="Picture 25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56" name="Picture 25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57" name="Picture 25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58" name="Picture 26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59" name="Picture 26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60" name="Picture 26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61" name="Picture 26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62" name="Picture 26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63" name="Picture 26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64" name="Picture 27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65" name="Picture 28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66" name="Picture 28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67" name="Picture 28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68" name="Picture 28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69" name="Picture 28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70" name="Picture 28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71" name="Picture 28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72" name="Picture 28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73" name="Picture 28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74" name="Picture 29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75" name="Picture 29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76" name="Picture 29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77" name="Picture 29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78" name="Picture 29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79" name="Picture 29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80" name="Picture 30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81" name="Picture 31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82" name="Picture 31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83" name="Picture 31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84" name="Picture 31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85" name="Picture 31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86" name="Picture 31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87" name="Picture 31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88" name="Picture 31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89" name="Picture 31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90" name="Picture 32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91" name="Picture 32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92" name="Picture 32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93" name="Picture 32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94" name="Picture 32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95" name="Picture 32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96" name="Picture 33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97" name="Picture 34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98" name="Picture 34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99" name="Picture 34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00" name="Picture 34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01" name="Picture 34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02" name="Picture 34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03" name="Picture 34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04" name="Picture 34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05" name="Picture 34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06" name="Picture 35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07" name="Picture 35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08" name="Picture 35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09" name="Picture 35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10" name="Picture 35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11" name="Picture 35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12" name="Picture 36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13" name="Picture 37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14" name="Picture 37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15" name="Picture 37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16" name="Picture 37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17" name="Picture 37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18" name="Picture 37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19" name="Picture 37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20" name="Picture 37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21" name="Picture 37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22" name="Picture 38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23" name="Picture 38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24" name="Picture 38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25" name="Picture 38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26" name="Picture 38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27" name="Picture 38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28" name="Picture 39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29" name="Picture 40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30" name="Picture 40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31" name="Picture 40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32" name="Picture 40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33" name="Picture 40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34" name="Picture 40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35" name="Picture 40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36" name="Picture 40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37" name="Picture 40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38" name="Picture 41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39" name="Picture 41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40" name="Picture 41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41" name="Picture 41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42" name="Picture 41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43" name="Picture 41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44" name="Picture 43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45" name="Picture 43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46" name="Picture 43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47" name="Picture 43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48" name="Picture 43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49" name="Picture 43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50" name="Picture 43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51" name="Picture 43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52" name="Picture 43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53" name="Picture 44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54" name="Picture 44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55" name="Picture 44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56" name="Picture 44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57" name="Picture 44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58" name="Picture 44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59" name="Picture 44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60" name="Picture 46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61" name="Picture 46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62" name="Picture 46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63" name="Picture 46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64" name="Picture 46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65" name="Picture 46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66" name="Picture 46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67" name="Picture 46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68" name="Picture 46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69" name="Picture 47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70" name="Picture 47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71" name="Picture 47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72" name="Picture 47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73" name="Picture 47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74" name="Picture 47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75" name="Picture 47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76" name="Picture 49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77" name="Picture 49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78" name="Picture 49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79" name="Picture 49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80" name="Picture 49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81" name="Picture 49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82" name="Picture 49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83" name="Picture 49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84" name="Picture 49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85" name="Picture 50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86" name="Picture 50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87" name="Picture 50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88" name="Picture 50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89" name="Picture 50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90" name="Picture 50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91" name="Picture 50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92" name="Picture 52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93" name="Picture 52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94" name="Picture 52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95" name="Picture 52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96" name="Picture 52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97" name="Picture 54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98" name="Picture 54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199" name="Picture 54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00" name="Picture 54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01" name="Picture 55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02" name="Picture 55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03" name="Picture 55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04" name="Picture 55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05" name="Picture 55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06" name="Picture 55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07" name="Picture 55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08" name="Picture 57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09" name="Picture 57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10" name="Picture 57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11" name="Picture 57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12" name="Picture 57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13" name="Picture 57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14" name="Picture 57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15" name="Picture 57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16" name="Picture 57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17" name="Picture 58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18" name="Picture 58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19" name="Picture 58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20" name="Picture 58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21" name="Picture 58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22" name="Picture 58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23" name="Picture 58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24" name="Picture 60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25" name="Picture 60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26" name="Picture 60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27" name="Picture 60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28" name="Picture 60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29" name="Picture 60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30" name="Picture 60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31" name="Picture 60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32" name="Picture 61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33" name="Picture 61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34" name="Picture 61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35" name="Picture 61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36" name="Picture 61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37" name="Picture 61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38" name="Picture 61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39" name="Picture 62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40" name="Picture 63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41" name="Picture 63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42" name="Picture 63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43" name="Picture 63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44" name="Picture 63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45" name="Picture 63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46" name="Picture 63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47" name="Picture 64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48" name="Picture 64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49" name="Picture 64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50" name="Picture 64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51" name="Picture 64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52" name="Picture 64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53" name="Picture 64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54" name="Picture 64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55" name="Picture 65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56" name="Picture 66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57" name="Picture 66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58" name="Picture 66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59" name="Picture 66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60" name="Picture 66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61" name="Picture 66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62" name="Picture 66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63" name="Picture 67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64" name="Picture 67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65" name="Picture 67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66" name="Picture 67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67" name="Picture 67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68" name="Picture 67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69" name="Picture 67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70" name="Picture 67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71" name="Picture 68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72" name="Picture 69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73" name="Picture 69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74" name="Picture 69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75" name="Picture 69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76" name="Picture 69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77" name="Picture 69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78" name="Picture 69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79" name="Picture 70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80" name="Picture 70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81" name="Picture 70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82" name="Picture 70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83" name="Picture 70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84" name="Picture 70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85" name="Picture 70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86" name="Picture 70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87" name="Picture 71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88" name="Picture 72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89" name="Picture 72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90" name="Picture 72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91" name="Picture 72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92" name="Picture 72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93" name="Picture 72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94" name="Picture 72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95" name="Picture 73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96" name="Picture 73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97" name="Picture 73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98" name="Picture 73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299" name="Picture 73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00" name="Picture 73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01" name="Picture 73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02" name="Picture 73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03" name="Picture 74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04" name="Picture 75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05" name="Picture 75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06" name="Picture 75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07" name="Picture 75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08" name="Picture 75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09" name="Picture 75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10" name="Picture 75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11" name="Picture 76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12" name="Picture 76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13" name="Picture 76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14" name="Picture 76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15" name="Picture 76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16" name="Picture 76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17" name="Picture 76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18" name="Picture 76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19" name="Picture 77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20" name="Picture 78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21" name="Picture 78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22" name="Picture 78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23" name="Picture 78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24" name="Picture 78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25" name="Picture 78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26" name="Picture 79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27" name="Picture 79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28" name="Picture 79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29" name="Picture 79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30" name="Picture 79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31" name="Picture 79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32" name="Picture 79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33" name="Picture 79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34" name="Picture 80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35" name="Picture 80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36" name="Picture 81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37" name="Picture 81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38" name="Picture 81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39" name="Picture 81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40" name="Picture 81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41" name="Picture 82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42" name="Picture 82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43" name="Picture 82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44" name="Picture 82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45" name="Picture 82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46" name="Picture 82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47" name="Picture 82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48" name="Picture 82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49" name="Picture 82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50" name="Picture 83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51" name="Picture 83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52" name="Picture 84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53" name="Picture 84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54" name="Picture 84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55" name="Picture 84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56" name="Picture 84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57" name="Picture 85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58" name="Picture 85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59" name="Picture 85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60" name="Picture 85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61" name="Picture 854"/>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62" name="Picture 85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63" name="Picture 85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64" name="Picture 85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65" name="Picture 85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66" name="Picture 86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67" name="Picture 86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68" name="Picture 87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69" name="Picture 87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70" name="Picture 87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71" name="Picture 87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72" name="Picture 87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73" name="Picture 880"/>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74" name="Picture 88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75" name="Picture 88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76" name="Picture 883"/>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77" name="Picture 88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78" name="Picture 88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79" name="Picture 88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80" name="Picture 88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81" name="Picture 891"/>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82" name="Picture 892"/>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83" name="Picture 905"/>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84" name="Picture 906"/>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85" name="Picture 907"/>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86" name="Picture 908"/>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twoCellAnchor editAs="oneCell">
    <xdr:from>
      <xdr:col>1</xdr:col>
      <xdr:colOff>0</xdr:colOff>
      <xdr:row>14</xdr:row>
      <xdr:rowOff>0</xdr:rowOff>
    </xdr:from>
    <xdr:to>
      <xdr:col>1</xdr:col>
      <xdr:colOff>47625</xdr:colOff>
      <xdr:row>14</xdr:row>
      <xdr:rowOff>38100</xdr:rowOff>
    </xdr:to>
    <xdr:pic>
      <xdr:nvPicPr>
        <xdr:cNvPr id="387" name="Picture 909"/>
        <xdr:cNvPicPr preferRelativeResize="1">
          <a:picLocks noChangeAspect="1"/>
        </xdr:cNvPicPr>
      </xdr:nvPicPr>
      <xdr:blipFill>
        <a:blip r:embed="rId1"/>
        <a:stretch>
          <a:fillRect/>
        </a:stretch>
      </xdr:blipFill>
      <xdr:spPr>
        <a:xfrm>
          <a:off x="952500" y="5829300"/>
          <a:ext cx="47625" cy="38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view="pageBreakPreview" zoomScale="70" zoomScaleNormal="85" zoomScaleSheetLayoutView="70" zoomScalePageLayoutView="0" workbookViewId="0" topLeftCell="A1">
      <selection activeCell="A15" sqref="A15"/>
    </sheetView>
  </sheetViews>
  <sheetFormatPr defaultColWidth="9.140625" defaultRowHeight="15"/>
  <cols>
    <col min="1" max="1" width="14.28125" style="1" customWidth="1"/>
    <col min="2" max="2" width="93.8515625" style="1" customWidth="1"/>
    <col min="3" max="3" width="9.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2" t="str">
        <f>B2&amp;" BoQ"</f>
        <v>Item Wise BoQ</v>
      </c>
      <c r="B1" s="62"/>
      <c r="C1" s="62"/>
      <c r="D1" s="62"/>
      <c r="E1" s="62"/>
      <c r="F1" s="62"/>
      <c r="G1" s="62"/>
      <c r="H1" s="62"/>
      <c r="I1" s="62"/>
      <c r="J1" s="62"/>
      <c r="K1" s="62"/>
      <c r="L1" s="62"/>
      <c r="M1" s="21"/>
      <c r="N1" s="21"/>
      <c r="O1" s="22"/>
      <c r="P1" s="22"/>
      <c r="Q1" s="23"/>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IE1" s="5"/>
      <c r="IF1" s="5"/>
      <c r="IG1" s="5"/>
      <c r="IH1" s="5"/>
      <c r="II1" s="5"/>
    </row>
    <row r="2" spans="1:55" s="4" customFormat="1" ht="25.5" customHeight="1" hidden="1">
      <c r="A2" s="24" t="s">
        <v>0</v>
      </c>
      <c r="B2" s="24" t="s">
        <v>1</v>
      </c>
      <c r="C2" s="24" t="s">
        <v>2</v>
      </c>
      <c r="D2" s="24" t="s">
        <v>3</v>
      </c>
      <c r="E2" s="24" t="s">
        <v>4</v>
      </c>
      <c r="F2" s="21"/>
      <c r="G2" s="21"/>
      <c r="H2" s="21"/>
      <c r="I2" s="21"/>
      <c r="J2" s="25"/>
      <c r="K2" s="25"/>
      <c r="L2" s="25"/>
      <c r="M2" s="21"/>
      <c r="N2" s="21"/>
      <c r="O2" s="22"/>
      <c r="P2" s="22"/>
      <c r="Q2" s="23"/>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row>
    <row r="3" spans="1:243" s="4" customFormat="1" ht="30" customHeight="1" hidden="1">
      <c r="A3" s="21" t="s">
        <v>5</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IE3" s="5"/>
      <c r="IF3" s="5"/>
      <c r="IG3" s="5"/>
      <c r="IH3" s="5"/>
      <c r="II3" s="5"/>
    </row>
    <row r="4" spans="1:243" s="6" customFormat="1" ht="30" customHeight="1">
      <c r="A4" s="63" t="s">
        <v>44</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IE4" s="7"/>
      <c r="IF4" s="7"/>
      <c r="IG4" s="7"/>
      <c r="IH4" s="7"/>
      <c r="II4" s="7"/>
    </row>
    <row r="5" spans="1:243" s="6" customFormat="1" ht="30" customHeight="1">
      <c r="A5" s="63" t="s">
        <v>54</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IE5" s="7"/>
      <c r="IF5" s="7"/>
      <c r="IG5" s="7"/>
      <c r="IH5" s="7"/>
      <c r="II5" s="7"/>
    </row>
    <row r="6" spans="1:243" s="6" customFormat="1" ht="30" customHeight="1">
      <c r="A6" s="63" t="s">
        <v>55</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IE6" s="7"/>
      <c r="IF6" s="7"/>
      <c r="IG6" s="7"/>
      <c r="IH6" s="7"/>
      <c r="II6" s="7"/>
    </row>
    <row r="7" spans="1:243" s="6" customFormat="1" ht="29.25" customHeight="1" hidden="1">
      <c r="A7" s="64" t="s">
        <v>6</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IE7" s="7"/>
      <c r="IF7" s="7"/>
      <c r="IG7" s="7"/>
      <c r="IH7" s="7"/>
      <c r="II7" s="7"/>
    </row>
    <row r="8" spans="1:243" s="8" customFormat="1" ht="64.5" customHeight="1">
      <c r="A8" s="26" t="s">
        <v>42</v>
      </c>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IE8" s="9"/>
      <c r="IF8" s="9"/>
      <c r="IG8" s="9"/>
      <c r="IH8" s="9"/>
      <c r="II8" s="9"/>
    </row>
    <row r="9" spans="1:243" s="10" customFormat="1" ht="61.5" customHeight="1">
      <c r="A9" s="60" t="s">
        <v>47</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IE9" s="11"/>
      <c r="IF9" s="11"/>
      <c r="IG9" s="11"/>
      <c r="IH9" s="11"/>
      <c r="II9" s="11"/>
    </row>
    <row r="10" spans="1:243" s="12" customFormat="1" ht="18.75" customHeight="1">
      <c r="A10" s="27" t="s">
        <v>48</v>
      </c>
      <c r="B10" s="27" t="s">
        <v>49</v>
      </c>
      <c r="C10" s="27" t="s">
        <v>49</v>
      </c>
      <c r="D10" s="27" t="s">
        <v>48</v>
      </c>
      <c r="E10" s="27" t="s">
        <v>49</v>
      </c>
      <c r="F10" s="27" t="s">
        <v>7</v>
      </c>
      <c r="G10" s="27" t="s">
        <v>7</v>
      </c>
      <c r="H10" s="27" t="s">
        <v>8</v>
      </c>
      <c r="I10" s="27" t="s">
        <v>49</v>
      </c>
      <c r="J10" s="27" t="s">
        <v>48</v>
      </c>
      <c r="K10" s="27" t="s">
        <v>50</v>
      </c>
      <c r="L10" s="27" t="s">
        <v>49</v>
      </c>
      <c r="M10" s="27" t="s">
        <v>48</v>
      </c>
      <c r="N10" s="27" t="s">
        <v>7</v>
      </c>
      <c r="O10" s="27" t="s">
        <v>7</v>
      </c>
      <c r="P10" s="27" t="s">
        <v>7</v>
      </c>
      <c r="Q10" s="27" t="s">
        <v>7</v>
      </c>
      <c r="R10" s="27" t="s">
        <v>8</v>
      </c>
      <c r="S10" s="27" t="s">
        <v>8</v>
      </c>
      <c r="T10" s="27" t="s">
        <v>7</v>
      </c>
      <c r="U10" s="27" t="s">
        <v>7</v>
      </c>
      <c r="V10" s="27" t="s">
        <v>7</v>
      </c>
      <c r="W10" s="27" t="s">
        <v>7</v>
      </c>
      <c r="X10" s="27" t="s">
        <v>8</v>
      </c>
      <c r="Y10" s="27" t="s">
        <v>8</v>
      </c>
      <c r="Z10" s="27" t="s">
        <v>7</v>
      </c>
      <c r="AA10" s="27" t="s">
        <v>7</v>
      </c>
      <c r="AB10" s="27" t="s">
        <v>7</v>
      </c>
      <c r="AC10" s="27" t="s">
        <v>7</v>
      </c>
      <c r="AD10" s="27" t="s">
        <v>8</v>
      </c>
      <c r="AE10" s="27" t="s">
        <v>8</v>
      </c>
      <c r="AF10" s="27" t="s">
        <v>7</v>
      </c>
      <c r="AG10" s="27" t="s">
        <v>7</v>
      </c>
      <c r="AH10" s="27" t="s">
        <v>7</v>
      </c>
      <c r="AI10" s="27" t="s">
        <v>7</v>
      </c>
      <c r="AJ10" s="27" t="s">
        <v>8</v>
      </c>
      <c r="AK10" s="27" t="s">
        <v>8</v>
      </c>
      <c r="AL10" s="27" t="s">
        <v>7</v>
      </c>
      <c r="AM10" s="27" t="s">
        <v>7</v>
      </c>
      <c r="AN10" s="27" t="s">
        <v>7</v>
      </c>
      <c r="AO10" s="27" t="s">
        <v>7</v>
      </c>
      <c r="AP10" s="27" t="s">
        <v>8</v>
      </c>
      <c r="AQ10" s="27" t="s">
        <v>8</v>
      </c>
      <c r="AR10" s="27" t="s">
        <v>7</v>
      </c>
      <c r="AS10" s="27" t="s">
        <v>7</v>
      </c>
      <c r="AT10" s="27" t="s">
        <v>48</v>
      </c>
      <c r="AU10" s="27" t="s">
        <v>48</v>
      </c>
      <c r="AV10" s="27" t="s">
        <v>8</v>
      </c>
      <c r="AW10" s="27" t="s">
        <v>8</v>
      </c>
      <c r="AX10" s="27" t="s">
        <v>48</v>
      </c>
      <c r="AY10" s="27" t="s">
        <v>48</v>
      </c>
      <c r="AZ10" s="27" t="s">
        <v>9</v>
      </c>
      <c r="BA10" s="27" t="s">
        <v>48</v>
      </c>
      <c r="BB10" s="27" t="s">
        <v>48</v>
      </c>
      <c r="BC10" s="27" t="s">
        <v>49</v>
      </c>
      <c r="IE10" s="13"/>
      <c r="IF10" s="13"/>
      <c r="IG10" s="13"/>
      <c r="IH10" s="13"/>
      <c r="II10" s="13"/>
    </row>
    <row r="11" spans="1:243" s="12" customFormat="1" ht="94.5" customHeight="1">
      <c r="A11" s="28" t="s">
        <v>10</v>
      </c>
      <c r="B11" s="29" t="s">
        <v>11</v>
      </c>
      <c r="C11" s="29" t="s">
        <v>12</v>
      </c>
      <c r="D11" s="29" t="s">
        <v>13</v>
      </c>
      <c r="E11" s="29" t="s">
        <v>14</v>
      </c>
      <c r="F11" s="29" t="s">
        <v>15</v>
      </c>
      <c r="G11" s="29"/>
      <c r="H11" s="29"/>
      <c r="I11" s="29" t="s">
        <v>16</v>
      </c>
      <c r="J11" s="29" t="s">
        <v>17</v>
      </c>
      <c r="K11" s="29" t="s">
        <v>18</v>
      </c>
      <c r="L11" s="29" t="s">
        <v>19</v>
      </c>
      <c r="M11" s="30" t="s">
        <v>51</v>
      </c>
      <c r="N11" s="29" t="s">
        <v>20</v>
      </c>
      <c r="O11" s="29" t="s">
        <v>45</v>
      </c>
      <c r="P11" s="29" t="s">
        <v>21</v>
      </c>
      <c r="Q11" s="29" t="s">
        <v>22</v>
      </c>
      <c r="R11" s="29" t="s">
        <v>23</v>
      </c>
      <c r="S11" s="29" t="s">
        <v>24</v>
      </c>
      <c r="T11" s="29" t="s">
        <v>25</v>
      </c>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31" t="s">
        <v>26</v>
      </c>
      <c r="BB11" s="31" t="s">
        <v>43</v>
      </c>
      <c r="BC11" s="32" t="s">
        <v>27</v>
      </c>
      <c r="IE11" s="13"/>
      <c r="IF11" s="13"/>
      <c r="IG11" s="13"/>
      <c r="IH11" s="13"/>
      <c r="II11" s="13"/>
    </row>
    <row r="12" spans="1:243" s="12" customFormat="1" ht="15.75">
      <c r="A12" s="28">
        <v>1</v>
      </c>
      <c r="B12" s="28">
        <v>2</v>
      </c>
      <c r="C12" s="28">
        <v>3</v>
      </c>
      <c r="D12" s="28">
        <v>4</v>
      </c>
      <c r="E12" s="28">
        <v>5</v>
      </c>
      <c r="F12" s="28">
        <v>6</v>
      </c>
      <c r="G12" s="28">
        <v>7</v>
      </c>
      <c r="H12" s="28">
        <v>8</v>
      </c>
      <c r="I12" s="28">
        <v>9</v>
      </c>
      <c r="J12" s="28">
        <v>10</v>
      </c>
      <c r="K12" s="28">
        <v>11</v>
      </c>
      <c r="L12" s="28">
        <v>12</v>
      </c>
      <c r="M12" s="33">
        <v>7</v>
      </c>
      <c r="N12" s="33">
        <v>8</v>
      </c>
      <c r="O12" s="33">
        <v>9</v>
      </c>
      <c r="P12" s="33">
        <v>10</v>
      </c>
      <c r="Q12" s="33">
        <v>11</v>
      </c>
      <c r="R12" s="33">
        <v>12</v>
      </c>
      <c r="S12" s="33">
        <v>13</v>
      </c>
      <c r="T12" s="33">
        <v>14</v>
      </c>
      <c r="U12" s="33">
        <v>21</v>
      </c>
      <c r="V12" s="33">
        <v>22</v>
      </c>
      <c r="W12" s="33">
        <v>23</v>
      </c>
      <c r="X12" s="33">
        <v>24</v>
      </c>
      <c r="Y12" s="33">
        <v>25</v>
      </c>
      <c r="Z12" s="33">
        <v>26</v>
      </c>
      <c r="AA12" s="33">
        <v>27</v>
      </c>
      <c r="AB12" s="33">
        <v>28</v>
      </c>
      <c r="AC12" s="33">
        <v>29</v>
      </c>
      <c r="AD12" s="33">
        <v>30</v>
      </c>
      <c r="AE12" s="33">
        <v>31</v>
      </c>
      <c r="AF12" s="33">
        <v>32</v>
      </c>
      <c r="AG12" s="33">
        <v>33</v>
      </c>
      <c r="AH12" s="33">
        <v>34</v>
      </c>
      <c r="AI12" s="33">
        <v>35</v>
      </c>
      <c r="AJ12" s="33">
        <v>36</v>
      </c>
      <c r="AK12" s="33">
        <v>37</v>
      </c>
      <c r="AL12" s="33">
        <v>38</v>
      </c>
      <c r="AM12" s="33">
        <v>39</v>
      </c>
      <c r="AN12" s="33">
        <v>40</v>
      </c>
      <c r="AO12" s="33">
        <v>41</v>
      </c>
      <c r="AP12" s="33">
        <v>42</v>
      </c>
      <c r="AQ12" s="33">
        <v>43</v>
      </c>
      <c r="AR12" s="33">
        <v>44</v>
      </c>
      <c r="AS12" s="33">
        <v>45</v>
      </c>
      <c r="AT12" s="33">
        <v>46</v>
      </c>
      <c r="AU12" s="33">
        <v>47</v>
      </c>
      <c r="AV12" s="33">
        <v>48</v>
      </c>
      <c r="AW12" s="33">
        <v>49</v>
      </c>
      <c r="AX12" s="33">
        <v>50</v>
      </c>
      <c r="AY12" s="33">
        <v>51</v>
      </c>
      <c r="AZ12" s="33">
        <v>52</v>
      </c>
      <c r="BA12" s="33">
        <v>15</v>
      </c>
      <c r="BB12" s="33">
        <v>16</v>
      </c>
      <c r="BC12" s="33">
        <v>17</v>
      </c>
      <c r="IE12" s="13"/>
      <c r="IF12" s="13"/>
      <c r="IG12" s="13"/>
      <c r="IH12" s="13"/>
      <c r="II12" s="13"/>
    </row>
    <row r="13" spans="1:243" s="14" customFormat="1" ht="47.25">
      <c r="A13" s="34">
        <v>1</v>
      </c>
      <c r="B13" s="35" t="s">
        <v>52</v>
      </c>
      <c r="IA13" s="14">
        <v>1</v>
      </c>
      <c r="IB13" s="14" t="s">
        <v>52</v>
      </c>
      <c r="IE13" s="15"/>
      <c r="IF13" s="15" t="s">
        <v>28</v>
      </c>
      <c r="IG13" s="15" t="s">
        <v>29</v>
      </c>
      <c r="IH13" s="15">
        <v>10</v>
      </c>
      <c r="II13" s="15" t="s">
        <v>30</v>
      </c>
    </row>
    <row r="14" spans="1:243" s="14" customFormat="1" ht="36.75" customHeight="1">
      <c r="A14" s="34">
        <v>1.1</v>
      </c>
      <c r="B14" s="47" t="s">
        <v>53</v>
      </c>
      <c r="C14" s="36" t="s">
        <v>29</v>
      </c>
      <c r="D14" s="37">
        <v>1</v>
      </c>
      <c r="E14" s="37" t="s">
        <v>46</v>
      </c>
      <c r="F14" s="38"/>
      <c r="G14" s="39"/>
      <c r="H14" s="39"/>
      <c r="I14" s="38" t="s">
        <v>32</v>
      </c>
      <c r="J14" s="40">
        <f>IF(I14="Less(-)",-1,1)</f>
        <v>1</v>
      </c>
      <c r="K14" s="41" t="s">
        <v>33</v>
      </c>
      <c r="L14" s="41" t="s">
        <v>4</v>
      </c>
      <c r="M14" s="42"/>
      <c r="N14" s="39"/>
      <c r="O14" s="42"/>
      <c r="P14" s="43"/>
      <c r="Q14" s="39"/>
      <c r="R14" s="39"/>
      <c r="S14" s="43"/>
      <c r="T14" s="43"/>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D14*M14</f>
        <v>0</v>
      </c>
      <c r="BB14" s="45">
        <f>BA14+(BA14*O14/100)</f>
        <v>0</v>
      </c>
      <c r="BC14" s="46" t="str">
        <f>SpellNumber(L14,BB14)</f>
        <v>INR Zero Only</v>
      </c>
      <c r="IA14" s="14">
        <v>2</v>
      </c>
      <c r="IB14" s="14" t="s">
        <v>53</v>
      </c>
      <c r="IC14" s="14" t="s">
        <v>29</v>
      </c>
      <c r="ID14" s="14">
        <v>1</v>
      </c>
      <c r="IE14" s="15" t="s">
        <v>46</v>
      </c>
      <c r="IF14" s="15" t="s">
        <v>28</v>
      </c>
      <c r="IG14" s="15" t="s">
        <v>29</v>
      </c>
      <c r="IH14" s="15">
        <v>10</v>
      </c>
      <c r="II14" s="15" t="s">
        <v>30</v>
      </c>
    </row>
    <row r="15" spans="1:243" s="14" customFormat="1" ht="15.75">
      <c r="A15" s="48" t="s">
        <v>35</v>
      </c>
      <c r="B15" s="48"/>
      <c r="C15" s="49"/>
      <c r="D15" s="49"/>
      <c r="E15" s="49"/>
      <c r="F15" s="49"/>
      <c r="G15" s="49"/>
      <c r="H15" s="50"/>
      <c r="I15" s="50"/>
      <c r="J15" s="50"/>
      <c r="K15" s="50"/>
      <c r="L15" s="49"/>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2">
        <f>SUM(BA14:BA14)</f>
        <v>0</v>
      </c>
      <c r="BB15" s="52">
        <f>SUM(BB14:BB14)</f>
        <v>0</v>
      </c>
      <c r="BC15" s="46" t="str">
        <f>SpellNumber($E$2,BB15)</f>
        <v>INR Zero Only</v>
      </c>
      <c r="IE15" s="15">
        <v>4</v>
      </c>
      <c r="IF15" s="15" t="s">
        <v>34</v>
      </c>
      <c r="IG15" s="15" t="s">
        <v>36</v>
      </c>
      <c r="IH15" s="15">
        <v>10</v>
      </c>
      <c r="II15" s="15" t="s">
        <v>31</v>
      </c>
    </row>
    <row r="16" spans="1:243" s="16" customFormat="1" ht="54.75" customHeight="1" hidden="1">
      <c r="A16" s="48" t="s">
        <v>37</v>
      </c>
      <c r="B16" s="48"/>
      <c r="C16" s="53"/>
      <c r="D16" s="18"/>
      <c r="E16" s="19" t="s">
        <v>38</v>
      </c>
      <c r="F16" s="54"/>
      <c r="G16" s="55"/>
      <c r="H16" s="56"/>
      <c r="I16" s="56"/>
      <c r="J16" s="56"/>
      <c r="K16" s="18"/>
      <c r="L16" s="57"/>
      <c r="M16" s="20" t="s">
        <v>39</v>
      </c>
      <c r="N16" s="56"/>
      <c r="O16" s="51"/>
      <c r="P16" s="51"/>
      <c r="Q16" s="51"/>
      <c r="R16" s="51"/>
      <c r="S16" s="51"/>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8">
        <f>IF(ISBLANK(F16),0,IF(E16="Excess (+)",ROUND(BA15+(BA15*F16),2),IF(E16="Less (-)",ROUND(BA15+(BA15*F16*(-1)),2),0)))</f>
        <v>0</v>
      </c>
      <c r="BB16" s="59">
        <f>ROUND(BA16,0)</f>
        <v>0</v>
      </c>
      <c r="BC16" s="46" t="str">
        <f>SpellNumber(L16,BB16)</f>
        <v> Zero Only</v>
      </c>
      <c r="IE16" s="17"/>
      <c r="IF16" s="17"/>
      <c r="IG16" s="17"/>
      <c r="IH16" s="17"/>
      <c r="II16" s="17"/>
    </row>
    <row r="17" spans="1:243" s="16" customFormat="1" ht="43.5" customHeight="1">
      <c r="A17" s="48" t="s">
        <v>40</v>
      </c>
      <c r="B17" s="48"/>
      <c r="C17" s="61" t="str">
        <f>SpellNumber($E$2,BB15)</f>
        <v>INR Zero Only</v>
      </c>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IE17" s="17"/>
      <c r="IF17" s="17"/>
      <c r="IG17" s="17"/>
      <c r="IH17" s="17"/>
      <c r="II17" s="17"/>
    </row>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Itemcode/Make" prompt="Please enter text" sqref="C14">
      <formula1>0</formula1>
      <formula2>0</formula2>
    </dataValidation>
    <dataValidation type="decimal" allowBlank="1" showInputMessage="1" showErrorMessage="1" promptTitle="Quantity" prompt="Please enter the Quantity for this item. " errorTitle="Invalid Entry" error="Only Numeric Values are allowed. " sqref="D14 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4 M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4">
      <formula1>0</formula1>
      <formula2>0</formula2>
    </dataValidation>
    <dataValidation type="list" showErrorMessage="1" sqref="I14">
      <formula1>"Excess(+),Less(-)"</formula1>
      <formula2>0</formula2>
    </dataValidation>
    <dataValidation type="decimal" allowBlank="1" showErrorMessage="1" errorTitle="Invalid Entry" error="Only Numeric Values are allowed. " sqref="A13:A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14">
      <formula1>0</formula1>
      <formula2>999999999999999</formula2>
    </dataValidation>
    <dataValidation allowBlank="1" showInputMessage="1" showErrorMessage="1" promptTitle="Units" prompt="Please enter Units in text" sqref="E14">
      <formula1>0</formula1>
      <formula2>0</formula2>
    </dataValidation>
    <dataValidation type="list" allowBlank="1" showErrorMessage="1" sqref="K14">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scale="56"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6" t="s">
        <v>41</v>
      </c>
      <c r="F6" s="66"/>
      <c r="G6" s="66"/>
      <c r="H6" s="66"/>
      <c r="I6" s="66"/>
      <c r="J6" s="66"/>
      <c r="K6" s="66"/>
    </row>
    <row r="7" spans="5:11" ht="15">
      <c r="E7" s="67"/>
      <c r="F7" s="67"/>
      <c r="G7" s="67"/>
      <c r="H7" s="67"/>
      <c r="I7" s="67"/>
      <c r="J7" s="67"/>
      <c r="K7" s="67"/>
    </row>
    <row r="8" spans="5:11" ht="15">
      <c r="E8" s="67"/>
      <c r="F8" s="67"/>
      <c r="G8" s="67"/>
      <c r="H8" s="67"/>
      <c r="I8" s="67"/>
      <c r="J8" s="67"/>
      <c r="K8" s="67"/>
    </row>
    <row r="9" spans="5:11" ht="15">
      <c r="E9" s="67"/>
      <c r="F9" s="67"/>
      <c r="G9" s="67"/>
      <c r="H9" s="67"/>
      <c r="I9" s="67"/>
      <c r="J9" s="67"/>
      <c r="K9" s="67"/>
    </row>
    <row r="10" spans="5:11" ht="15">
      <c r="E10" s="67"/>
      <c r="F10" s="67"/>
      <c r="G10" s="67"/>
      <c r="H10" s="67"/>
      <c r="I10" s="67"/>
      <c r="J10" s="67"/>
      <c r="K10" s="67"/>
    </row>
    <row r="11" spans="5:11" ht="15">
      <c r="E11" s="67"/>
      <c r="F11" s="67"/>
      <c r="G11" s="67"/>
      <c r="H11" s="67"/>
      <c r="I11" s="67"/>
      <c r="J11" s="67"/>
      <c r="K11" s="67"/>
    </row>
    <row r="12" spans="5:11" ht="15">
      <c r="E12" s="67"/>
      <c r="F12" s="67"/>
      <c r="G12" s="67"/>
      <c r="H12" s="67"/>
      <c r="I12" s="67"/>
      <c r="J12" s="67"/>
      <c r="K12" s="67"/>
    </row>
    <row r="13" spans="5:11" ht="15">
      <c r="E13" s="67"/>
      <c r="F13" s="67"/>
      <c r="G13" s="67"/>
      <c r="H13" s="67"/>
      <c r="I13" s="67"/>
      <c r="J13" s="67"/>
      <c r="K13" s="67"/>
    </row>
    <row r="14" spans="5:11" ht="15">
      <c r="E14" s="67"/>
      <c r="F14" s="67"/>
      <c r="G14" s="67"/>
      <c r="H14" s="67"/>
      <c r="I14" s="67"/>
      <c r="J14" s="67"/>
      <c r="K14" s="6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2019-01-23T06:47:01Z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