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<sst xmlns="http://schemas.openxmlformats.org/spreadsheetml/2006/main" count="109" uniqueCount="54">
  <si>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</si>
  <si>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</si>
  <si>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</si>
  <si>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</si>
  <si>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</si>
  <si>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</si>
  <si>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</si>
  <si>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</si>
  <si>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</si>
  <si>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</si>
  <si>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</si>
  <si>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</si>
  <si>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</si>
  <si>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</si>
  <si>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</si>
  <si>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</si>
  <si>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</si>
  <si>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</si>
  <si>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</si>
  <si>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</si>
  <si>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</si>
  <si>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</si>
  <si>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</si>
  <si>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</si>
  <si>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</si>
  <si>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</si>
  <si>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</si>
  <si>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</si>
  <si>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</si>
  <si>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</si>
  <si>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</si>
  <si>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</si>
  <si>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</si>
  <si>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</si>
  <si>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</si>
  <si>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</si>
  <si>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</si>
  <si>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</si>
  <si>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</si>
  <si>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</si>
  <si>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</si>
  <si>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</si>
  <si>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</si>
  <si>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</si>
  <si>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</si>
  <si>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</si>
  <si>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</si>
  <si>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</si>
  <si>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</si>
  <si>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</si>
  <si>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GST                       {Total amount}</t>
  </si>
  <si>
    <t>Supply and installation of Hot Air Ovens  
(As per Technical details as below)</t>
  </si>
  <si>
    <t>Contract No:  &lt;IISERM(1144)18/19Pur &gt;</t>
  </si>
  <si>
    <t>Name of Work: &lt; Supply and installation of Hot Air Ovens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</si>
</sst>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21" xfId="59" applyNumberFormat="1" applyFont="1" applyFill="1" applyBorder="1" applyAlignment="1">
      <alignment vertical="top" wrapText="1" readingOrder="1"/>
      <protection/>
    </xf>
    <xf numFmtId="0" fontId="25" fillId="0" borderId="19" xfId="0" applyFont="1" applyFill="1" applyBorder="1" applyAlignment="1">
      <alignment vertical="top" wrapText="1"/>
    </xf>
    <xf numFmtId="0" fontId="23" fillId="0" borderId="19"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0" fillId="0" borderId="22"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9.140625" style="1" customWidth="1"/>
    <col min="6" max="6" width="15.140625" style="1" hidden="1" customWidth="1"/>
    <col min="7" max="8" width="9.140625" style="1" hidden="1" customWidth="1"/>
    <col min="9" max="9" width="25.57421875" style="1" hidden="1" customWidth="1"/>
    <col min="10" max="10" width="9.140625" style="1" hidden="1" customWidth="1"/>
    <col min="11" max="11" width="36.140625" style="1" hidden="1" customWidth="1"/>
    <col min="12" max="12" width="12.28125" style="1" customWidth="1"/>
    <col min="13" max="13" width="17.8515625" style="1" customWidth="1"/>
    <col min="14" max="14" width="12.28125" style="2" hidden="1" customWidth="1"/>
    <col min="15" max="15" width="16.7109375" style="1" customWidth="1"/>
    <col min="16" max="16" width="17.710937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5">
        <v>1.1</v>
      </c>
      <c r="B13" s="70" t="s">
        <v>51</v>
      </c>
      <c r="C13" s="66" t="s">
        <v>49</v>
      </c>
      <c r="D13" s="64">
        <v>2</v>
      </c>
      <c r="E13" s="49" t="s">
        <v>36</v>
      </c>
      <c r="F13" s="50"/>
      <c r="G13" s="51"/>
      <c r="H13" s="52"/>
      <c r="I13" s="53" t="s">
        <v>37</v>
      </c>
      <c r="J13" s="54">
        <f>IF(I13="Less(-)",-1,1)</f>
        <v>1</v>
      </c>
      <c r="K13" s="55" t="s">
        <v>38</v>
      </c>
      <c r="L13" s="55"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4">
        <f>D13*M13+N13+O13+P13+Q13+R13</f>
        <v>0</v>
      </c>
      <c r="BC13" s="25" t="str">
        <f>SpellNumber(L13,BB13)</f>
        <v>INR Zero Only</v>
      </c>
      <c r="IA13" s="26">
        <v>1.1</v>
      </c>
      <c r="IB13" s="69" t="s">
        <v>51</v>
      </c>
      <c r="IC13" s="26" t="s">
        <v>49</v>
      </c>
      <c r="ID13" s="26">
        <v>2</v>
      </c>
      <c r="IE13" s="27" t="s">
        <v>36</v>
      </c>
      <c r="IF13" s="27" t="s">
        <v>39</v>
      </c>
      <c r="IG13" s="27" t="s">
        <v>35</v>
      </c>
      <c r="IH13" s="27">
        <v>123.223</v>
      </c>
      <c r="II13" s="27" t="s">
        <v>36</v>
      </c>
    </row>
    <row r="14" spans="1:243" s="26" customFormat="1" ht="24.75" customHeight="1">
      <c r="A14" s="28" t="s">
        <v>41</v>
      </c>
      <c r="B14" s="68"/>
      <c r="C14" s="30"/>
      <c r="D14" s="61"/>
      <c r="E14" s="45"/>
      <c r="F14" s="45"/>
      <c r="G14" s="45"/>
      <c r="H14" s="46"/>
      <c r="I14" s="46"/>
      <c r="J14" s="46"/>
      <c r="K14" s="46"/>
      <c r="L14" s="47"/>
      <c r="BA14" s="48">
        <f>SUM(BA13:BA13)</f>
        <v>0</v>
      </c>
      <c r="BB14" s="48">
        <f>SUM(BB13:BB13)</f>
        <v>0</v>
      </c>
      <c r="BC14" s="25" t="str">
        <f>SpellNumber($E$2,BB14)</f>
        <v>INR Zero Only</v>
      </c>
      <c r="IE14" s="27">
        <v>4</v>
      </c>
      <c r="IF14" s="27" t="s">
        <v>40</v>
      </c>
      <c r="IG14" s="27" t="s">
        <v>42</v>
      </c>
      <c r="IH14" s="27">
        <v>10</v>
      </c>
      <c r="II14" s="27" t="s">
        <v>36</v>
      </c>
    </row>
    <row r="15" spans="1:243" s="37" customFormat="1" ht="54.75" customHeight="1" hidden="1">
      <c r="A15" s="29" t="s">
        <v>43</v>
      </c>
      <c r="B15" s="67"/>
      <c r="C15" s="31"/>
      <c r="D15" s="62"/>
      <c r="E15" s="42" t="s">
        <v>44</v>
      </c>
      <c r="F15" s="43"/>
      <c r="G15" s="32"/>
      <c r="H15" s="33"/>
      <c r="I15" s="33"/>
      <c r="J15" s="33"/>
      <c r="K15" s="34"/>
      <c r="L15" s="35"/>
      <c r="M15" s="36" t="s">
        <v>45</v>
      </c>
      <c r="O15" s="26"/>
      <c r="P15" s="26"/>
      <c r="Q15" s="26"/>
      <c r="R15" s="26"/>
      <c r="S15" s="26"/>
      <c r="BA15" s="38">
        <f>IF(ISBLANK(F15),0,IF(E15="Excess (+)",ROUND(BA14+(BA14*F15),2),IF(E15="Less (-)",ROUND(BA14+(BA14*F15*(-1)),2),0)))</f>
        <v>0</v>
      </c>
      <c r="BB15" s="39">
        <f>ROUND(BA15,0)</f>
        <v>0</v>
      </c>
      <c r="BC15" s="40" t="str">
        <f>SpellNumber(L15,BB15)</f>
        <v> Zero Only</v>
      </c>
      <c r="IE15" s="41"/>
      <c r="IF15" s="41"/>
      <c r="IG15" s="41"/>
      <c r="IH15" s="41"/>
      <c r="II15" s="41"/>
    </row>
    <row r="16" spans="1:243" s="37" customFormat="1" ht="43.5" customHeight="1">
      <c r="A16" s="28" t="s">
        <v>46</v>
      </c>
      <c r="B16" s="6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1"/>
      <c r="IF16" s="41"/>
      <c r="IG16" s="41"/>
      <c r="IH16" s="41"/>
      <c r="II16" s="41"/>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2018-12-18T11:27:34Z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