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<sst xmlns="http://schemas.openxmlformats.org/spreadsheetml/2006/main" count="667" uniqueCount="161">
  <si>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</si>
  <si>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</si>
  <si>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</si>
  <si>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</si>
  <si>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</si>
  <si>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</si>
  <si>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</si>
  <si>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</si>
  <si>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</si>
  <si>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</si>
  <si>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</si>
  <si>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</si>
  <si>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</si>
  <si>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</si>
  <si>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</si>
  <si>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</si>
  <si>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</si>
  <si>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</si>
  <si>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</si>
  <si>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</si>
  <si>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</si>
  <si>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</si>
  <si>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</si>
  <si>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</si>
  <si>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</si>
  <si>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</si>
  <si>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</si>
  <si>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</si>
  <si>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</si>
  <si>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</si>
  <si>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</si>
  <si>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</si>
  <si>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</si>
  <si>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</si>
  <si>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</si>
  <si>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Construction of chamber for 100mm sluices valve</t>
  </si>
  <si>
    <t>item1</t>
  </si>
  <si>
    <t>Nos</t>
  </si>
  <si>
    <t>Excess(+)</t>
  </si>
  <si>
    <t>Full Conversion</t>
  </si>
  <si>
    <t>Supplying, Conveying and fixing spls. Including eart</t>
  </si>
  <si>
    <t>item2</t>
  </si>
  <si>
    <t>Construction of chamber for 100mm sluice plates</t>
  </si>
  <si>
    <t>item3</t>
  </si>
  <si>
    <t>Total in Figures</t>
  </si>
  <si>
    <t>item5</t>
  </si>
  <si>
    <t>Quoted Rate in Figures</t>
  </si>
  <si>
    <t>Select</t>
  </si>
  <si>
    <t>%</t>
  </si>
  <si>
    <t>Quoted Rate in Words</t>
  </si>
  <si>
    <t>Please Enable Macros to View BoQ information</t>
  </si>
  <si>
    <t>Tender Inviting Authority: &lt; Director,IISER Mohali &gt;</t>
  </si>
  <si>
    <t>ITEM1</t>
  </si>
  <si>
    <t>ITEM2</t>
  </si>
  <si>
    <t>ITEM3</t>
  </si>
  <si>
    <t>ITEM4</t>
  </si>
  <si>
    <t>ITEM5</t>
  </si>
  <si>
    <t>ITEM6</t>
  </si>
  <si>
    <t>ITEM7</t>
  </si>
  <si>
    <t>ITEM8</t>
  </si>
  <si>
    <t>ITEM9</t>
  </si>
  <si>
    <t>ITEM10</t>
  </si>
  <si>
    <t>ITEM11</t>
  </si>
  <si>
    <t>ITEM12</t>
  </si>
  <si>
    <t>ITEM13</t>
  </si>
  <si>
    <t>ITEM14</t>
  </si>
  <si>
    <t>ITEM15</t>
  </si>
  <si>
    <t>ITEM16</t>
  </si>
  <si>
    <t>ITEM17</t>
  </si>
  <si>
    <t>ITEM18</t>
  </si>
  <si>
    <t>ITEM19</t>
  </si>
  <si>
    <t>ITEM20</t>
  </si>
  <si>
    <t>ITEM21</t>
  </si>
  <si>
    <t>ITEM22</t>
  </si>
  <si>
    <t>ITEM23</t>
  </si>
  <si>
    <t>ITEM24</t>
  </si>
  <si>
    <t>ITEM25</t>
  </si>
  <si>
    <t>ITEM26</t>
  </si>
  <si>
    <t>ITEM27</t>
  </si>
  <si>
    <t>ITEM28</t>
  </si>
  <si>
    <t>ITEM29</t>
  </si>
  <si>
    <t>ITEM30</t>
  </si>
  <si>
    <t>ITEM31</t>
  </si>
  <si>
    <t>ITEM32</t>
  </si>
  <si>
    <t>ITEM33</t>
  </si>
  <si>
    <t>ITEM34</t>
  </si>
  <si>
    <t>ITEM35</t>
  </si>
  <si>
    <t>ITEM36</t>
  </si>
  <si>
    <t>ITEM37</t>
  </si>
  <si>
    <t>1µH ±1% Unshielded Wirewound Inductor 370mA 1.75Ohm Max 1008 (2520) Metric</t>
  </si>
  <si>
    <t>2µH ±5% Unshielded Inductor 
505mA 970 mOhm Max Axial</t>
  </si>
  <si>
    <t>2µH  ±10% Unshielded Wirewound Inductor 130mA 3.2 Ohm Max Nonstandard</t>
  </si>
  <si>
    <t>1.5µH ±5% Unshielded Wirewound Inductor 240mA 1.3 Ohm Max 0603 (1608 Metric)</t>
  </si>
  <si>
    <t>1.5µH ±10% Unshielded Wirewound 
Inductor 1.1A 200 mOhm Max Axial</t>
  </si>
  <si>
    <t>2.2µH ±2% Unshielded Wirewound Inductor 280mA 2.8 Ohm Max 1008 (2520 Metric)</t>
  </si>
  <si>
    <t>2.2µH ±10% Unshielded Wirewound 
Inductor 1A 250 mOhm Max Axial</t>
  </si>
  <si>
    <t>3.3µH ±10% Unshielded Wirewound Inductor 900mA 290 mOhm Max Axial</t>
  </si>
  <si>
    <t>3µH ±5% Unshielded Inductor 
945mA 140 mOhm Max Axial</t>
  </si>
  <si>
    <t>2.7µH  ±10% Unshielded Inductor
355mA 550 mOhm Max Axial</t>
  </si>
  <si>
    <t>2.5µH ±20% Shielded Multilayer Inductor 1.2A 143 mOhm Max 1008 (2520 Metric)</t>
  </si>
  <si>
    <t>1.5µH  ±10% Unshielded Wirewound 
Inductor 1.1A 200 mOhm Max Axial</t>
  </si>
  <si>
    <t>4.3µH Shielded Wirewound 
Inductor 3.5A 23 mOhm Nonstandard</t>
  </si>
  <si>
    <t>4.7µH Unshielded Wirewound 
Inductor 1.6A 160 mOhm Max Axial</t>
  </si>
  <si>
    <t>220pF ±2% 50V Ceramic Capacitor 
C0G,NP0 0805 (2012 Metric)</t>
  </si>
  <si>
    <t>1000pF ±5% 450V Ceramic Capacitor 
C0G, NP0 Radial</t>
  </si>
  <si>
    <t>220pF ±5% 450V Ceramic Capacitor C0G, NP0 Radial</t>
  </si>
  <si>
    <t>1µF ±10% 50V Ceramic 
Capacitor X7R Radiall</t>
  </si>
  <si>
    <t>0.1µF ±5% 50V Ceramic 
Capacitor C0G, NP0 Radia</t>
  </si>
  <si>
    <t>1200pF ±5% 50V Ceramic 
Capacitor C0G, NP0 Radial</t>
  </si>
  <si>
    <t>1000pF ±5% 50V Ceramic 
Capacitor C0G, NP0 Axial</t>
  </si>
  <si>
    <t>560pF ±5% 50V Ceramic 
Capacitor C0G, NP0 Radial</t>
  </si>
  <si>
    <t>470pF ±5% 50V Ceramic 
Capacitor C0G, NP0 Radial</t>
  </si>
  <si>
    <t>270pF ±5% 50V Ceramic 
Capacitor C0G, NP0 Radial</t>
  </si>
  <si>
    <t>220pF ±5% 50V Ceramic Capacitor C0G, NP0 Radial</t>
  </si>
  <si>
    <t>1200pF ±1% 50V Ceramic Capacitor 
C0G, NP0 0805 (2012 Metric)</t>
  </si>
  <si>
    <t>1100pF ±5% 50V Ceramic Capacitor
C0G, NP0 0805 (2012 Metric)</t>
  </si>
  <si>
    <t>560pF ±1% 50V Ceramic Capacitor
C0G,NP0 0805 (2012 Metric)</t>
  </si>
  <si>
    <t>510pF ±5% 50V Ceramic Capacitor 
C0G, NP0 0805 (2012 Metric)</t>
  </si>
  <si>
    <t>500pF ±2% 50V Ceramic Capacitor 
C0G, NP0 0805 (2012 Metric)</t>
  </si>
  <si>
    <t>430pF ±5% 50V Ceramic Capacitor 
C0G, NP0 0805 (2012 Metric)</t>
  </si>
  <si>
    <t>240pF ±1% 100V Ceramic Capacitor 
C0G, NP0 0805 (2012 Metric)</t>
  </si>
  <si>
    <t>470pF ±1% 50V Ceramic Capacitor 
C0G, NP0 0805 (2012 Metric)</t>
  </si>
  <si>
    <t>1000pF ±1% 50V Ceramic Capacitor 
C0G, NP0 0805 (2012 Metric)</t>
  </si>
  <si>
    <t>10 MOhms ±1% 0.5W, 1/2W Through Hole Resistor Axial Flame Retardant Coating, Safety Metal Film</t>
  </si>
  <si>
    <t>1 MOhms ±1% 0.5W, 1/2W 
Through Hole Resistor Axial Metal Film</t>
  </si>
  <si>
    <t>100 kOhms ±1% 0.25W, 1/4W Through Hole  Resistor Axial Flame Retardant Coating, Safety Metal Film</t>
  </si>
  <si>
    <t>10 kOhms ±1% 0.25W, 
1/4W Through Hole Resistor 
Axial Flame Retardant Coating, 
Safety Metal Film</t>
  </si>
  <si>
    <t>5.9 kOhms ±1% 0.25W, 1/4W Through Hole Resistor Axial Flame Retardant Coating, Safety Metal Film</t>
  </si>
  <si>
    <t>1 kOhms ±1% 5W Through Hole 
Resistor Axial Flame Retardant Coating, Pulse Withstanding, Safety Wirewound</t>
  </si>
  <si>
    <t>100 Ohms ±1% 5W Through Hole 
Resistor Axial Flame Retardant Coating, Pulse Withstanding, Safety Wirewound</t>
  </si>
  <si>
    <t>750 Ohms ±5% 2W Through Hole Resistor Axial Automotive AEC-Q200, 
Flame Retardant Coating, Safety Metal Film</t>
  </si>
  <si>
    <t>300 Ohms ±5% 1W Through Hole Resistor Axial Automotive AEC-Q200, 
Flame Retardant Coating, Safety Metal Film</t>
  </si>
  <si>
    <t>6800pF ±1% 50V Ceramic Capacitor 
C0G, NP0 0805 (2012 Metric)</t>
  </si>
  <si>
    <t>5 Ohms ±1% 0.5W, 1/2W Through Hole Resistor Axial Wirewound</t>
  </si>
  <si>
    <t>5.1 Ohms ±0.1% 0.125W, 
1/8W Chip Resistor 0805 
(2012 Metric) Thin Film</t>
  </si>
  <si>
    <t>SMP, Mini Connector Jack, 
Female Socket 50 Ohm 
Free Hanging (In-Line) Solder</t>
  </si>
  <si>
    <t>SMP, Mini Connector Jack, 
Female Socket 50 Ohm Free Hanging 
(In-Line), Right Angle Solder</t>
  </si>
  <si>
    <t>SMP, Mini Connector Plug, 
Male Pin 50 Ohm Panel Mount, 
Threaded Solder</t>
  </si>
  <si>
    <t>Adapter Coaxial Connector SMA Jack, 
Female Socket To SMA Jack, 
Female Socket 50 Ohm</t>
  </si>
  <si>
    <t>SMA Connector Plug, Male Pin 
50 Ohm Free Hanging (In-Line) Solder</t>
  </si>
  <si>
    <t>100 kOhms ±1% 10W Through Hole Resistor Axial Moisture Resistant Wirewound</t>
  </si>
  <si>
    <t>50 kOhms ±1% 5W Through Hole 
Resistor Axial Moisture Resistant Wirewound</t>
  </si>
  <si>
    <t>Name of Work: &lt; Supply of lab components&gt;</t>
  </si>
  <si>
    <t>Contract No:  &lt;IISERM(1096)18/19Pur &gt;</t>
  </si>
  <si>
    <t>ITEM38</t>
  </si>
  <si>
    <t>ITEM39</t>
  </si>
  <si>
    <t>ITEM40</t>
  </si>
  <si>
    <t>ITEM41</t>
  </si>
  <si>
    <t>ITEM42</t>
  </si>
  <si>
    <t>ITEM43</t>
  </si>
  <si>
    <t>ITEM44</t>
  </si>
  <si>
    <t>ITEM45</t>
  </si>
  <si>
    <t>ITEM46</t>
  </si>
  <si>
    <t>ITEM47</t>
  </si>
  <si>
    <t>ITEM48</t>
  </si>
  <si>
    <t>ITEM49</t>
  </si>
  <si>
    <t>ITEM50</t>
  </si>
  <si>
    <t>ITEM51</t>
  </si>
  <si>
    <t>ITEM52</t>
  </si>
  <si>
    <t>ITEM53</t>
  </si>
  <si>
    <t>GST                       {Total amount}</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</si>
</sst>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2">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2"/>
      <name val="Nimbus"/>
      <family val="0"/>
    </font>
    <font>
      <sz val="10"/>
      <color indexed="8"/>
      <name val="Nimbus"/>
      <family val="0"/>
    </font>
    <font>
      <sz val="12"/>
      <color indexed="8"/>
      <name val="Nimbus"/>
      <family val="0"/>
    </font>
    <font>
      <sz val="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7"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83">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4" xfId="59" applyNumberFormat="1" applyFont="1" applyFill="1" applyBorder="1" applyAlignment="1">
      <alignment horizontal="right" vertical="top"/>
      <protection/>
    </xf>
    <xf numFmtId="0" fontId="14" fillId="0" borderId="15"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6"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7" xfId="59" applyNumberFormat="1" applyFont="1" applyFill="1" applyBorder="1" applyAlignment="1">
      <alignment vertical="top"/>
      <protection/>
    </xf>
    <xf numFmtId="0" fontId="4" fillId="0" borderId="17" xfId="59" applyNumberFormat="1" applyFont="1" applyFill="1" applyBorder="1" applyAlignment="1">
      <alignment vertical="top"/>
      <protection/>
    </xf>
    <xf numFmtId="2" fontId="14" fillId="0" borderId="18" xfId="59" applyNumberFormat="1" applyFont="1" applyFill="1" applyBorder="1" applyAlignment="1">
      <alignment vertical="top"/>
      <protection/>
    </xf>
    <xf numFmtId="0" fontId="4" fillId="0" borderId="19" xfId="55" applyNumberFormat="1" applyFont="1" applyFill="1" applyBorder="1" applyAlignment="1">
      <alignment vertical="top" readingOrder="1"/>
      <protection/>
    </xf>
    <xf numFmtId="2" fontId="4" fillId="0" borderId="19" xfId="59" applyNumberFormat="1" applyFont="1" applyFill="1" applyBorder="1" applyAlignment="1">
      <alignment vertical="top" readingOrder="1"/>
      <protection/>
    </xf>
    <xf numFmtId="2" fontId="7" fillId="0" borderId="19" xfId="55" applyNumberFormat="1" applyFont="1" applyFill="1" applyBorder="1" applyAlignment="1" applyProtection="1">
      <alignment horizontal="right" vertical="top"/>
      <protection locked="0"/>
    </xf>
    <xf numFmtId="2" fontId="7" fillId="0" borderId="19" xfId="55" applyNumberFormat="1" applyFont="1" applyFill="1" applyBorder="1" applyAlignment="1" applyProtection="1">
      <alignment horizontal="right" vertical="top"/>
      <protection/>
    </xf>
    <xf numFmtId="2" fontId="4" fillId="0" borderId="19" xfId="59" applyNumberFormat="1" applyFont="1" applyFill="1" applyBorder="1" applyAlignment="1">
      <alignment vertical="top"/>
      <protection/>
    </xf>
    <xf numFmtId="2" fontId="4" fillId="0" borderId="19" xfId="55" applyNumberFormat="1" applyFont="1" applyFill="1" applyBorder="1" applyAlignment="1">
      <alignment vertical="top"/>
      <protection/>
    </xf>
    <xf numFmtId="2" fontId="7" fillId="0" borderId="19" xfId="55" applyNumberFormat="1" applyFont="1" applyFill="1" applyBorder="1" applyAlignment="1" applyProtection="1">
      <alignment horizontal="left" vertical="top"/>
      <protection locked="0"/>
    </xf>
    <xf numFmtId="2" fontId="7" fillId="35" borderId="19" xfId="55" applyNumberFormat="1" applyFont="1" applyFill="1" applyBorder="1" applyAlignment="1" applyProtection="1">
      <alignment horizontal="right" vertical="top"/>
      <protection locked="0"/>
    </xf>
    <xf numFmtId="2" fontId="7" fillId="0" borderId="19" xfId="55" applyNumberFormat="1" applyFont="1" applyFill="1" applyBorder="1" applyAlignment="1" applyProtection="1">
      <alignment horizontal="center" vertical="top" wrapText="1"/>
      <protection locked="0"/>
    </xf>
    <xf numFmtId="2" fontId="7" fillId="0" borderId="19" xfId="55" applyNumberFormat="1" applyFont="1" applyFill="1" applyBorder="1" applyAlignment="1">
      <alignment horizontal="center" vertical="top" wrapText="1"/>
      <protection/>
    </xf>
    <xf numFmtId="2" fontId="7" fillId="0" borderId="19"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0"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24" fillId="0" borderId="13" xfId="59" applyNumberFormat="1" applyFont="1" applyFill="1" applyBorder="1" applyAlignment="1">
      <alignment vertical="top" wrapText="1" readingOrder="1"/>
      <protection/>
    </xf>
    <xf numFmtId="173" fontId="4" fillId="0" borderId="10" xfId="59" applyNumberFormat="1" applyFont="1" applyFill="1" applyBorder="1" applyAlignment="1">
      <alignment vertical="top" readingOrder="1"/>
      <protection/>
    </xf>
    <xf numFmtId="0" fontId="4" fillId="0" borderId="10" xfId="59" applyNumberFormat="1" applyFont="1" applyFill="1" applyBorder="1" applyAlignment="1">
      <alignment horizontal="center" vertical="top"/>
      <protection/>
    </xf>
    <xf numFmtId="179" fontId="4" fillId="0" borderId="10" xfId="59" applyNumberFormat="1" applyFont="1" applyFill="1" applyBorder="1" applyAlignment="1">
      <alignment horizontal="center" vertical="top"/>
      <protection/>
    </xf>
    <xf numFmtId="0" fontId="26" fillId="0" borderId="19" xfId="0" applyFont="1" applyFill="1" applyBorder="1" applyAlignment="1">
      <alignment horizontal="left" vertical="center" wrapText="1"/>
    </xf>
    <xf numFmtId="0" fontId="26" fillId="0" borderId="19" xfId="0" applyFont="1" applyFill="1" applyBorder="1" applyAlignment="1">
      <alignment vertical="center" wrapText="1"/>
    </xf>
    <xf numFmtId="0" fontId="24" fillId="0" borderId="21" xfId="59" applyNumberFormat="1" applyFont="1" applyFill="1" applyBorder="1" applyAlignment="1">
      <alignment vertical="top" wrapText="1" readingOrder="1"/>
      <protection/>
    </xf>
    <xf numFmtId="0" fontId="25" fillId="0" borderId="19" xfId="0" applyFont="1" applyFill="1" applyBorder="1" applyAlignment="1">
      <alignment vertical="top" wrapText="1"/>
    </xf>
    <xf numFmtId="0" fontId="23" fillId="0" borderId="19" xfId="59" applyNumberFormat="1" applyFont="1" applyFill="1" applyBorder="1" applyAlignment="1">
      <alignment vertical="top" wrapText="1"/>
      <protection/>
    </xf>
    <xf numFmtId="0" fontId="7" fillId="34" borderId="11" xfId="55" applyNumberFormat="1" applyFont="1" applyFill="1" applyBorder="1" applyAlignment="1">
      <alignment horizontal="center" vertical="top" wrapText="1"/>
      <protection/>
    </xf>
    <xf numFmtId="0" fontId="4" fillId="0" borderId="0" xfId="55" applyNumberFormat="1" applyFont="1" applyFill="1" applyAlignment="1">
      <alignment vertical="top" wrapText="1"/>
      <protection/>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7"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68"/>
  <sheetViews>
    <sheetView showGridLines="0" zoomScale="75" zoomScaleNormal="75" zoomScalePageLayoutView="0" workbookViewId="0" topLeftCell="A1">
      <selection activeCell="M64" sqref="M64:M65"/>
    </sheetView>
  </sheetViews>
  <sheetFormatPr defaultColWidth="9.140625" defaultRowHeight="15"/>
  <cols>
    <col min="1" max="1" width="12.7109375" style="1" customWidth="1"/>
    <col min="2" max="2" width="55.140625" style="1" customWidth="1"/>
    <col min="3" max="3" width="13.57421875" style="1" hidden="1" customWidth="1"/>
    <col min="4" max="4" width="12.421875" style="63" customWidth="1"/>
    <col min="5" max="5" width="9.140625" style="1" customWidth="1"/>
    <col min="6" max="6" width="15.140625" style="1" hidden="1" customWidth="1"/>
    <col min="7" max="8" width="9.140625" style="1" hidden="1" customWidth="1"/>
    <col min="9" max="9" width="25.57421875" style="1" hidden="1" customWidth="1"/>
    <col min="10" max="10" width="9.140625" style="1" hidden="1" customWidth="1"/>
    <col min="11" max="11" width="36.140625" style="1" hidden="1" customWidth="1"/>
    <col min="12" max="12" width="12.28125" style="1" customWidth="1"/>
    <col min="13" max="13" width="17.8515625" style="1" customWidth="1"/>
    <col min="14" max="14" width="12.28125" style="2" hidden="1" customWidth="1"/>
    <col min="15" max="15" width="16.7109375" style="1" customWidth="1"/>
    <col min="16" max="16" width="17.710937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7" t="str">
        <f>B2&amp;" BoQ"</f>
        <v>Item Wise BoQ</v>
      </c>
      <c r="B1" s="77"/>
      <c r="C1" s="77"/>
      <c r="D1" s="77"/>
      <c r="E1" s="77"/>
      <c r="F1" s="77"/>
      <c r="G1" s="77"/>
      <c r="H1" s="77"/>
      <c r="I1" s="77"/>
      <c r="J1" s="77"/>
      <c r="K1" s="77"/>
      <c r="L1" s="77"/>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60"/>
      <c r="IE3" s="6"/>
      <c r="IF3" s="6"/>
      <c r="IG3" s="6"/>
      <c r="IH3" s="6"/>
      <c r="II3" s="6"/>
    </row>
    <row r="4" spans="1:243" s="9" customFormat="1" ht="30" customHeight="1">
      <c r="A4" s="78" t="s">
        <v>51</v>
      </c>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IE4" s="10"/>
      <c r="IF4" s="10"/>
      <c r="IG4" s="10"/>
      <c r="IH4" s="10"/>
      <c r="II4" s="10"/>
    </row>
    <row r="5" spans="1:243" s="9" customFormat="1" ht="30" customHeight="1">
      <c r="A5" s="78" t="s">
        <v>142</v>
      </c>
      <c r="B5" s="78"/>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IE5" s="10"/>
      <c r="IF5" s="10"/>
      <c r="IG5" s="10"/>
      <c r="IH5" s="10"/>
      <c r="II5" s="10"/>
    </row>
    <row r="6" spans="1:243" s="9" customFormat="1" ht="30" customHeight="1">
      <c r="A6" s="78" t="s">
        <v>143</v>
      </c>
      <c r="B6" s="78"/>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c r="AX6" s="78"/>
      <c r="AY6" s="78"/>
      <c r="AZ6" s="78"/>
      <c r="BA6" s="78"/>
      <c r="BB6" s="78"/>
      <c r="BC6" s="78"/>
      <c r="IE6" s="10"/>
      <c r="IF6" s="10"/>
      <c r="IG6" s="10"/>
      <c r="IH6" s="10"/>
      <c r="II6" s="10"/>
    </row>
    <row r="7" spans="1:243" s="9" customFormat="1" ht="29.25" customHeight="1" hidden="1">
      <c r="A7" s="79" t="s">
        <v>6</v>
      </c>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IE7" s="10"/>
      <c r="IF7" s="10"/>
      <c r="IG7" s="10"/>
      <c r="IH7" s="10"/>
      <c r="II7" s="10"/>
    </row>
    <row r="8" spans="1:243" s="12" customFormat="1" ht="33.75" customHeight="1">
      <c r="A8" s="11" t="s">
        <v>7</v>
      </c>
      <c r="B8" s="80"/>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IE8" s="13"/>
      <c r="IF8" s="13"/>
      <c r="IG8" s="13"/>
      <c r="IH8" s="13"/>
      <c r="II8" s="13"/>
    </row>
    <row r="9" spans="1:243" s="14" customFormat="1" ht="61.5" customHeight="1">
      <c r="A9" s="75" t="s">
        <v>8</v>
      </c>
      <c r="B9" s="75"/>
      <c r="C9" s="75"/>
      <c r="D9" s="75"/>
      <c r="E9" s="75"/>
      <c r="F9" s="75"/>
      <c r="G9" s="75"/>
      <c r="H9" s="75"/>
      <c r="I9" s="75"/>
      <c r="J9" s="75"/>
      <c r="K9" s="75"/>
      <c r="L9" s="75"/>
      <c r="M9" s="75"/>
      <c r="N9" s="75"/>
      <c r="O9" s="75"/>
      <c r="P9" s="75"/>
      <c r="Q9" s="75"/>
      <c r="R9" s="75"/>
      <c r="S9" s="75"/>
      <c r="T9" s="75"/>
      <c r="U9" s="75"/>
      <c r="V9" s="75"/>
      <c r="W9" s="75"/>
      <c r="X9" s="75"/>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160</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
      <c r="A12" s="23">
        <v>1</v>
      </c>
      <c r="B12" s="73">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32.25" customHeight="1">
      <c r="A13" s="66">
        <v>1.1</v>
      </c>
      <c r="B13" s="68" t="s">
        <v>89</v>
      </c>
      <c r="C13" s="70" t="s">
        <v>52</v>
      </c>
      <c r="D13" s="65">
        <v>20</v>
      </c>
      <c r="E13" s="49" t="s">
        <v>37</v>
      </c>
      <c r="F13" s="50"/>
      <c r="G13" s="51"/>
      <c r="H13" s="52"/>
      <c r="I13" s="53" t="s">
        <v>38</v>
      </c>
      <c r="J13" s="54">
        <f aca="true" t="shared" si="0" ref="J13:J25">IF(I13="Less(-)",-1,1)</f>
        <v>1</v>
      </c>
      <c r="K13" s="55" t="s">
        <v>39</v>
      </c>
      <c r="L13" s="55" t="s">
        <v>4</v>
      </c>
      <c r="M13" s="56"/>
      <c r="N13" s="56"/>
      <c r="O13" s="56"/>
      <c r="P13" s="56"/>
      <c r="Q13" s="51"/>
      <c r="R13" s="51"/>
      <c r="S13" s="57"/>
      <c r="T13" s="57"/>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9">
        <f>D13*M13</f>
        <v>0</v>
      </c>
      <c r="BB13" s="44">
        <f>D13*M13+N13+O13+P13+Q13+R13</f>
        <v>0</v>
      </c>
      <c r="BC13" s="25" t="str">
        <f aca="true" t="shared" si="1" ref="BC13:BC25">SpellNumber(L13,BB13)</f>
        <v>INR Zero Only</v>
      </c>
      <c r="IA13" s="26">
        <v>1.1</v>
      </c>
      <c r="IB13" s="26" t="s">
        <v>89</v>
      </c>
      <c r="IC13" s="26" t="s">
        <v>52</v>
      </c>
      <c r="ID13" s="26">
        <v>20</v>
      </c>
      <c r="IE13" s="27" t="s">
        <v>37</v>
      </c>
      <c r="IF13" s="27" t="s">
        <v>40</v>
      </c>
      <c r="IG13" s="27" t="s">
        <v>36</v>
      </c>
      <c r="IH13" s="27">
        <v>123.223</v>
      </c>
      <c r="II13" s="27" t="s">
        <v>37</v>
      </c>
    </row>
    <row r="14" spans="1:243" s="26" customFormat="1" ht="36" customHeight="1">
      <c r="A14" s="66">
        <v>1.2</v>
      </c>
      <c r="B14" s="69" t="s">
        <v>90</v>
      </c>
      <c r="C14" s="70" t="s">
        <v>53</v>
      </c>
      <c r="D14" s="65">
        <v>10</v>
      </c>
      <c r="E14" s="49" t="s">
        <v>37</v>
      </c>
      <c r="F14" s="50"/>
      <c r="G14" s="51"/>
      <c r="H14" s="51"/>
      <c r="I14" s="53" t="s">
        <v>38</v>
      </c>
      <c r="J14" s="54">
        <f t="shared" si="0"/>
        <v>1</v>
      </c>
      <c r="K14" s="55" t="s">
        <v>39</v>
      </c>
      <c r="L14" s="55" t="s">
        <v>4</v>
      </c>
      <c r="M14" s="56"/>
      <c r="N14" s="56"/>
      <c r="O14" s="56"/>
      <c r="P14" s="56"/>
      <c r="Q14" s="51"/>
      <c r="R14" s="51"/>
      <c r="S14" s="57"/>
      <c r="T14" s="57"/>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9">
        <f aca="true" t="shared" si="2" ref="BA14:BA65">D14*M14</f>
        <v>0</v>
      </c>
      <c r="BB14" s="44">
        <f aca="true" t="shared" si="3" ref="BB14:BB65">D14*M14+N14+O14+P14+Q14+R14</f>
        <v>0</v>
      </c>
      <c r="BC14" s="25" t="str">
        <f t="shared" si="1"/>
        <v>INR Zero Only</v>
      </c>
      <c r="IA14" s="26">
        <v>1.2</v>
      </c>
      <c r="IB14" s="74" t="s">
        <v>90</v>
      </c>
      <c r="IC14" s="26" t="s">
        <v>53</v>
      </c>
      <c r="ID14" s="26">
        <v>10</v>
      </c>
      <c r="IE14" s="27" t="s">
        <v>37</v>
      </c>
      <c r="IF14" s="27" t="s">
        <v>42</v>
      </c>
      <c r="IG14" s="27" t="s">
        <v>41</v>
      </c>
      <c r="IH14" s="27">
        <v>213</v>
      </c>
      <c r="II14" s="27" t="s">
        <v>37</v>
      </c>
    </row>
    <row r="15" spans="1:243" s="26" customFormat="1" ht="39.75" customHeight="1">
      <c r="A15" s="66">
        <v>1.3</v>
      </c>
      <c r="B15" s="69" t="s">
        <v>91</v>
      </c>
      <c r="C15" s="70" t="s">
        <v>54</v>
      </c>
      <c r="D15" s="65">
        <v>20</v>
      </c>
      <c r="E15" s="49" t="s">
        <v>37</v>
      </c>
      <c r="F15" s="50"/>
      <c r="G15" s="51"/>
      <c r="H15" s="51"/>
      <c r="I15" s="53" t="s">
        <v>38</v>
      </c>
      <c r="J15" s="54">
        <f t="shared" si="0"/>
        <v>1</v>
      </c>
      <c r="K15" s="55" t="s">
        <v>39</v>
      </c>
      <c r="L15" s="55" t="s">
        <v>4</v>
      </c>
      <c r="M15" s="56"/>
      <c r="N15" s="56"/>
      <c r="O15" s="56"/>
      <c r="P15" s="56"/>
      <c r="Q15" s="51"/>
      <c r="R15" s="51"/>
      <c r="S15" s="57"/>
      <c r="T15" s="57"/>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9">
        <f t="shared" si="2"/>
        <v>0</v>
      </c>
      <c r="BB15" s="44">
        <f t="shared" si="3"/>
        <v>0</v>
      </c>
      <c r="BC15" s="25" t="str">
        <f t="shared" si="1"/>
        <v>INR Zero Only</v>
      </c>
      <c r="IA15" s="26">
        <v>1.3</v>
      </c>
      <c r="IB15" s="26" t="s">
        <v>91</v>
      </c>
      <c r="IC15" s="26" t="s">
        <v>54</v>
      </c>
      <c r="ID15" s="26">
        <v>20</v>
      </c>
      <c r="IE15" s="27" t="s">
        <v>37</v>
      </c>
      <c r="IF15" s="27" t="s">
        <v>42</v>
      </c>
      <c r="IG15" s="27" t="s">
        <v>41</v>
      </c>
      <c r="IH15" s="27">
        <v>213</v>
      </c>
      <c r="II15" s="27" t="s">
        <v>37</v>
      </c>
    </row>
    <row r="16" spans="1:243" s="26" customFormat="1" ht="38.25" customHeight="1">
      <c r="A16" s="66">
        <v>1.4</v>
      </c>
      <c r="B16" s="68" t="s">
        <v>92</v>
      </c>
      <c r="C16" s="70" t="s">
        <v>55</v>
      </c>
      <c r="D16" s="65">
        <v>20</v>
      </c>
      <c r="E16" s="49" t="s">
        <v>37</v>
      </c>
      <c r="F16" s="50"/>
      <c r="G16" s="51"/>
      <c r="H16" s="51"/>
      <c r="I16" s="53" t="s">
        <v>38</v>
      </c>
      <c r="J16" s="54">
        <f t="shared" si="0"/>
        <v>1</v>
      </c>
      <c r="K16" s="55" t="s">
        <v>39</v>
      </c>
      <c r="L16" s="55" t="s">
        <v>4</v>
      </c>
      <c r="M16" s="56"/>
      <c r="N16" s="56"/>
      <c r="O16" s="56"/>
      <c r="P16" s="56"/>
      <c r="Q16" s="51"/>
      <c r="R16" s="51"/>
      <c r="S16" s="57"/>
      <c r="T16" s="57"/>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9">
        <f t="shared" si="2"/>
        <v>0</v>
      </c>
      <c r="BB16" s="44">
        <f t="shared" si="3"/>
        <v>0</v>
      </c>
      <c r="BC16" s="25" t="str">
        <f t="shared" si="1"/>
        <v>INR Zero Only</v>
      </c>
      <c r="IA16" s="26">
        <v>1.4</v>
      </c>
      <c r="IB16" s="26" t="s">
        <v>92</v>
      </c>
      <c r="IC16" s="26" t="s">
        <v>55</v>
      </c>
      <c r="ID16" s="26">
        <v>20</v>
      </c>
      <c r="IE16" s="27" t="s">
        <v>37</v>
      </c>
      <c r="IF16" s="27" t="s">
        <v>35</v>
      </c>
      <c r="IG16" s="27" t="s">
        <v>43</v>
      </c>
      <c r="IH16" s="27">
        <v>10</v>
      </c>
      <c r="II16" s="27" t="s">
        <v>37</v>
      </c>
    </row>
    <row r="17" spans="1:243" s="26" customFormat="1" ht="37.5" customHeight="1">
      <c r="A17" s="66">
        <v>1.5</v>
      </c>
      <c r="B17" s="69" t="s">
        <v>93</v>
      </c>
      <c r="C17" s="70" t="s">
        <v>56</v>
      </c>
      <c r="D17" s="65">
        <v>20</v>
      </c>
      <c r="E17" s="49" t="s">
        <v>37</v>
      </c>
      <c r="F17" s="50"/>
      <c r="G17" s="51"/>
      <c r="H17" s="51"/>
      <c r="I17" s="53" t="s">
        <v>38</v>
      </c>
      <c r="J17" s="54">
        <f t="shared" si="0"/>
        <v>1</v>
      </c>
      <c r="K17" s="55" t="s">
        <v>39</v>
      </c>
      <c r="L17" s="55" t="s">
        <v>4</v>
      </c>
      <c r="M17" s="56"/>
      <c r="N17" s="56"/>
      <c r="O17" s="56"/>
      <c r="P17" s="56"/>
      <c r="Q17" s="51"/>
      <c r="R17" s="51"/>
      <c r="S17" s="57"/>
      <c r="T17" s="57"/>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9">
        <f t="shared" si="2"/>
        <v>0</v>
      </c>
      <c r="BB17" s="44">
        <f t="shared" si="3"/>
        <v>0</v>
      </c>
      <c r="BC17" s="25" t="str">
        <f t="shared" si="1"/>
        <v>INR Zero Only</v>
      </c>
      <c r="IA17" s="26">
        <v>1.5</v>
      </c>
      <c r="IB17" s="74" t="s">
        <v>93</v>
      </c>
      <c r="IC17" s="26" t="s">
        <v>56</v>
      </c>
      <c r="ID17" s="26">
        <v>20</v>
      </c>
      <c r="IE17" s="27" t="s">
        <v>37</v>
      </c>
      <c r="IF17" s="27" t="s">
        <v>42</v>
      </c>
      <c r="IG17" s="27" t="s">
        <v>41</v>
      </c>
      <c r="IH17" s="27">
        <v>213</v>
      </c>
      <c r="II17" s="27" t="s">
        <v>37</v>
      </c>
    </row>
    <row r="18" spans="1:243" s="26" customFormat="1" ht="34.5" customHeight="1">
      <c r="A18" s="66">
        <v>1.6</v>
      </c>
      <c r="B18" s="69" t="s">
        <v>94</v>
      </c>
      <c r="C18" s="70" t="s">
        <v>57</v>
      </c>
      <c r="D18" s="65">
        <v>20</v>
      </c>
      <c r="E18" s="49" t="s">
        <v>37</v>
      </c>
      <c r="F18" s="50"/>
      <c r="G18" s="51"/>
      <c r="H18" s="51"/>
      <c r="I18" s="53" t="s">
        <v>38</v>
      </c>
      <c r="J18" s="54">
        <f t="shared" si="0"/>
        <v>1</v>
      </c>
      <c r="K18" s="55" t="s">
        <v>39</v>
      </c>
      <c r="L18" s="55" t="s">
        <v>4</v>
      </c>
      <c r="M18" s="56"/>
      <c r="N18" s="56"/>
      <c r="O18" s="56"/>
      <c r="P18" s="56"/>
      <c r="Q18" s="51"/>
      <c r="R18" s="51"/>
      <c r="S18" s="57"/>
      <c r="T18" s="57"/>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59">
        <f t="shared" si="2"/>
        <v>0</v>
      </c>
      <c r="BB18" s="44">
        <f t="shared" si="3"/>
        <v>0</v>
      </c>
      <c r="BC18" s="25" t="str">
        <f t="shared" si="1"/>
        <v>INR Zero Only</v>
      </c>
      <c r="IA18" s="26">
        <v>1.6</v>
      </c>
      <c r="IB18" s="26" t="s">
        <v>94</v>
      </c>
      <c r="IC18" s="26" t="s">
        <v>57</v>
      </c>
      <c r="ID18" s="26">
        <v>20</v>
      </c>
      <c r="IE18" s="27" t="s">
        <v>37</v>
      </c>
      <c r="IF18" s="27" t="s">
        <v>35</v>
      </c>
      <c r="IG18" s="27" t="s">
        <v>43</v>
      </c>
      <c r="IH18" s="27">
        <v>10</v>
      </c>
      <c r="II18" s="27" t="s">
        <v>37</v>
      </c>
    </row>
    <row r="19" spans="1:243" s="26" customFormat="1" ht="32.25" customHeight="1">
      <c r="A19" s="66">
        <v>1.7</v>
      </c>
      <c r="B19" s="69" t="s">
        <v>95</v>
      </c>
      <c r="C19" s="70" t="s">
        <v>58</v>
      </c>
      <c r="D19" s="65">
        <v>20</v>
      </c>
      <c r="E19" s="49" t="s">
        <v>37</v>
      </c>
      <c r="F19" s="50"/>
      <c r="G19" s="51"/>
      <c r="H19" s="52"/>
      <c r="I19" s="53" t="s">
        <v>38</v>
      </c>
      <c r="J19" s="54">
        <f t="shared" si="0"/>
        <v>1</v>
      </c>
      <c r="K19" s="55" t="s">
        <v>39</v>
      </c>
      <c r="L19" s="55" t="s">
        <v>4</v>
      </c>
      <c r="M19" s="56"/>
      <c r="N19" s="56"/>
      <c r="O19" s="56"/>
      <c r="P19" s="56"/>
      <c r="Q19" s="51"/>
      <c r="R19" s="51"/>
      <c r="S19" s="57"/>
      <c r="T19" s="57"/>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9">
        <f t="shared" si="2"/>
        <v>0</v>
      </c>
      <c r="BB19" s="44">
        <f t="shared" si="3"/>
        <v>0</v>
      </c>
      <c r="BC19" s="25" t="str">
        <f t="shared" si="1"/>
        <v>INR Zero Only</v>
      </c>
      <c r="IA19" s="26">
        <v>1.7</v>
      </c>
      <c r="IB19" s="74" t="s">
        <v>95</v>
      </c>
      <c r="IC19" s="26" t="s">
        <v>58</v>
      </c>
      <c r="ID19" s="26">
        <v>20</v>
      </c>
      <c r="IE19" s="27" t="s">
        <v>37</v>
      </c>
      <c r="IF19" s="27" t="s">
        <v>40</v>
      </c>
      <c r="IG19" s="27" t="s">
        <v>36</v>
      </c>
      <c r="IH19" s="27">
        <v>123.223</v>
      </c>
      <c r="II19" s="27" t="s">
        <v>37</v>
      </c>
    </row>
    <row r="20" spans="1:243" s="26" customFormat="1" ht="36" customHeight="1">
      <c r="A20" s="66">
        <v>1.8</v>
      </c>
      <c r="B20" s="69" t="s">
        <v>96</v>
      </c>
      <c r="C20" s="70" t="s">
        <v>59</v>
      </c>
      <c r="D20" s="65">
        <v>20</v>
      </c>
      <c r="E20" s="49" t="s">
        <v>37</v>
      </c>
      <c r="F20" s="50"/>
      <c r="G20" s="51"/>
      <c r="H20" s="51"/>
      <c r="I20" s="53" t="s">
        <v>38</v>
      </c>
      <c r="J20" s="54">
        <f t="shared" si="0"/>
        <v>1</v>
      </c>
      <c r="K20" s="55" t="s">
        <v>39</v>
      </c>
      <c r="L20" s="55" t="s">
        <v>4</v>
      </c>
      <c r="M20" s="56"/>
      <c r="N20" s="56"/>
      <c r="O20" s="56"/>
      <c r="P20" s="56"/>
      <c r="Q20" s="51"/>
      <c r="R20" s="51"/>
      <c r="S20" s="57"/>
      <c r="T20" s="57"/>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58"/>
      <c r="AU20" s="58"/>
      <c r="AV20" s="58"/>
      <c r="AW20" s="58"/>
      <c r="AX20" s="58"/>
      <c r="AY20" s="58"/>
      <c r="AZ20" s="58"/>
      <c r="BA20" s="59">
        <f t="shared" si="2"/>
        <v>0</v>
      </c>
      <c r="BB20" s="44">
        <f t="shared" si="3"/>
        <v>0</v>
      </c>
      <c r="BC20" s="25" t="str">
        <f t="shared" si="1"/>
        <v>INR Zero Only</v>
      </c>
      <c r="IA20" s="26">
        <v>1.8</v>
      </c>
      <c r="IB20" s="26" t="s">
        <v>96</v>
      </c>
      <c r="IC20" s="26" t="s">
        <v>59</v>
      </c>
      <c r="ID20" s="26">
        <v>20</v>
      </c>
      <c r="IE20" s="27" t="s">
        <v>37</v>
      </c>
      <c r="IF20" s="27" t="s">
        <v>42</v>
      </c>
      <c r="IG20" s="27" t="s">
        <v>41</v>
      </c>
      <c r="IH20" s="27">
        <v>213</v>
      </c>
      <c r="II20" s="27" t="s">
        <v>37</v>
      </c>
    </row>
    <row r="21" spans="1:243" s="26" customFormat="1" ht="39.75" customHeight="1">
      <c r="A21" s="66">
        <v>1.9</v>
      </c>
      <c r="B21" s="69" t="s">
        <v>97</v>
      </c>
      <c r="C21" s="70" t="s">
        <v>60</v>
      </c>
      <c r="D21" s="65">
        <v>10</v>
      </c>
      <c r="E21" s="49" t="s">
        <v>37</v>
      </c>
      <c r="F21" s="50"/>
      <c r="G21" s="51"/>
      <c r="H21" s="51"/>
      <c r="I21" s="53" t="s">
        <v>38</v>
      </c>
      <c r="J21" s="54">
        <f t="shared" si="0"/>
        <v>1</v>
      </c>
      <c r="K21" s="55" t="s">
        <v>39</v>
      </c>
      <c r="L21" s="55" t="s">
        <v>4</v>
      </c>
      <c r="M21" s="56"/>
      <c r="N21" s="56"/>
      <c r="O21" s="56"/>
      <c r="P21" s="56"/>
      <c r="Q21" s="51"/>
      <c r="R21" s="51"/>
      <c r="S21" s="57"/>
      <c r="T21" s="57"/>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58"/>
      <c r="AU21" s="58"/>
      <c r="AV21" s="58"/>
      <c r="AW21" s="58"/>
      <c r="AX21" s="58"/>
      <c r="AY21" s="58"/>
      <c r="AZ21" s="58"/>
      <c r="BA21" s="59">
        <f t="shared" si="2"/>
        <v>0</v>
      </c>
      <c r="BB21" s="44">
        <f t="shared" si="3"/>
        <v>0</v>
      </c>
      <c r="BC21" s="25" t="str">
        <f t="shared" si="1"/>
        <v>INR Zero Only</v>
      </c>
      <c r="IA21" s="26">
        <v>1.9</v>
      </c>
      <c r="IB21" s="74" t="s">
        <v>97</v>
      </c>
      <c r="IC21" s="26" t="s">
        <v>60</v>
      </c>
      <c r="ID21" s="26">
        <v>10</v>
      </c>
      <c r="IE21" s="27" t="s">
        <v>37</v>
      </c>
      <c r="IF21" s="27" t="s">
        <v>42</v>
      </c>
      <c r="IG21" s="27" t="s">
        <v>41</v>
      </c>
      <c r="IH21" s="27">
        <v>213</v>
      </c>
      <c r="II21" s="27" t="s">
        <v>37</v>
      </c>
    </row>
    <row r="22" spans="1:243" s="26" customFormat="1" ht="38.25" customHeight="1">
      <c r="A22" s="67">
        <v>2</v>
      </c>
      <c r="B22" s="69" t="s">
        <v>98</v>
      </c>
      <c r="C22" s="70" t="s">
        <v>61</v>
      </c>
      <c r="D22" s="65">
        <v>10</v>
      </c>
      <c r="E22" s="49" t="s">
        <v>37</v>
      </c>
      <c r="F22" s="50"/>
      <c r="G22" s="51"/>
      <c r="H22" s="51"/>
      <c r="I22" s="53" t="s">
        <v>38</v>
      </c>
      <c r="J22" s="54">
        <f t="shared" si="0"/>
        <v>1</v>
      </c>
      <c r="K22" s="55" t="s">
        <v>39</v>
      </c>
      <c r="L22" s="55" t="s">
        <v>4</v>
      </c>
      <c r="M22" s="56"/>
      <c r="N22" s="56"/>
      <c r="O22" s="56"/>
      <c r="P22" s="56"/>
      <c r="Q22" s="51"/>
      <c r="R22" s="51"/>
      <c r="S22" s="57"/>
      <c r="T22" s="57"/>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58"/>
      <c r="AU22" s="58"/>
      <c r="AV22" s="58"/>
      <c r="AW22" s="58"/>
      <c r="AX22" s="58"/>
      <c r="AY22" s="58"/>
      <c r="AZ22" s="58"/>
      <c r="BA22" s="59">
        <f t="shared" si="2"/>
        <v>0</v>
      </c>
      <c r="BB22" s="44">
        <f t="shared" si="3"/>
        <v>0</v>
      </c>
      <c r="BC22" s="25" t="str">
        <f t="shared" si="1"/>
        <v>INR Zero Only</v>
      </c>
      <c r="IA22" s="26">
        <v>2</v>
      </c>
      <c r="IB22" s="74" t="s">
        <v>98</v>
      </c>
      <c r="IC22" s="26" t="s">
        <v>61</v>
      </c>
      <c r="ID22" s="26">
        <v>10</v>
      </c>
      <c r="IE22" s="27" t="s">
        <v>37</v>
      </c>
      <c r="IF22" s="27" t="s">
        <v>35</v>
      </c>
      <c r="IG22" s="27" t="s">
        <v>43</v>
      </c>
      <c r="IH22" s="27">
        <v>10</v>
      </c>
      <c r="II22" s="27" t="s">
        <v>37</v>
      </c>
    </row>
    <row r="23" spans="1:243" s="26" customFormat="1" ht="37.5" customHeight="1">
      <c r="A23" s="66">
        <v>2.1</v>
      </c>
      <c r="B23" s="69" t="s">
        <v>99</v>
      </c>
      <c r="C23" s="70" t="s">
        <v>62</v>
      </c>
      <c r="D23" s="65">
        <v>20</v>
      </c>
      <c r="E23" s="49" t="s">
        <v>37</v>
      </c>
      <c r="F23" s="50"/>
      <c r="G23" s="51"/>
      <c r="H23" s="51"/>
      <c r="I23" s="53" t="s">
        <v>38</v>
      </c>
      <c r="J23" s="54">
        <f t="shared" si="0"/>
        <v>1</v>
      </c>
      <c r="K23" s="55" t="s">
        <v>39</v>
      </c>
      <c r="L23" s="55" t="s">
        <v>4</v>
      </c>
      <c r="M23" s="56"/>
      <c r="N23" s="56"/>
      <c r="O23" s="56"/>
      <c r="P23" s="56"/>
      <c r="Q23" s="51"/>
      <c r="R23" s="51"/>
      <c r="S23" s="57"/>
      <c r="T23" s="57"/>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9">
        <f t="shared" si="2"/>
        <v>0</v>
      </c>
      <c r="BB23" s="44">
        <f t="shared" si="3"/>
        <v>0</v>
      </c>
      <c r="BC23" s="25" t="str">
        <f t="shared" si="1"/>
        <v>INR Zero Only</v>
      </c>
      <c r="IA23" s="26">
        <v>2.1</v>
      </c>
      <c r="IB23" s="26" t="s">
        <v>99</v>
      </c>
      <c r="IC23" s="26" t="s">
        <v>62</v>
      </c>
      <c r="ID23" s="26">
        <v>20</v>
      </c>
      <c r="IE23" s="27" t="s">
        <v>37</v>
      </c>
      <c r="IF23" s="27" t="s">
        <v>42</v>
      </c>
      <c r="IG23" s="27" t="s">
        <v>41</v>
      </c>
      <c r="IH23" s="27">
        <v>213</v>
      </c>
      <c r="II23" s="27" t="s">
        <v>37</v>
      </c>
    </row>
    <row r="24" spans="1:243" s="26" customFormat="1" ht="34.5" customHeight="1">
      <c r="A24" s="66">
        <v>2.2</v>
      </c>
      <c r="B24" s="69" t="s">
        <v>100</v>
      </c>
      <c r="C24" s="70" t="s">
        <v>63</v>
      </c>
      <c r="D24" s="65">
        <v>20</v>
      </c>
      <c r="E24" s="49" t="s">
        <v>37</v>
      </c>
      <c r="F24" s="50"/>
      <c r="G24" s="51"/>
      <c r="H24" s="51"/>
      <c r="I24" s="53" t="s">
        <v>38</v>
      </c>
      <c r="J24" s="54">
        <f t="shared" si="0"/>
        <v>1</v>
      </c>
      <c r="K24" s="55" t="s">
        <v>39</v>
      </c>
      <c r="L24" s="55" t="s">
        <v>4</v>
      </c>
      <c r="M24" s="56"/>
      <c r="N24" s="56"/>
      <c r="O24" s="56"/>
      <c r="P24" s="56"/>
      <c r="Q24" s="51"/>
      <c r="R24" s="51"/>
      <c r="S24" s="57"/>
      <c r="T24" s="57"/>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9">
        <f t="shared" si="2"/>
        <v>0</v>
      </c>
      <c r="BB24" s="44">
        <f t="shared" si="3"/>
        <v>0</v>
      </c>
      <c r="BC24" s="25" t="str">
        <f t="shared" si="1"/>
        <v>INR Zero Only</v>
      </c>
      <c r="IA24" s="26">
        <v>2.2</v>
      </c>
      <c r="IB24" s="74" t="s">
        <v>100</v>
      </c>
      <c r="IC24" s="26" t="s">
        <v>63</v>
      </c>
      <c r="ID24" s="26">
        <v>20</v>
      </c>
      <c r="IE24" s="27" t="s">
        <v>37</v>
      </c>
      <c r="IF24" s="27" t="s">
        <v>35</v>
      </c>
      <c r="IG24" s="27" t="s">
        <v>43</v>
      </c>
      <c r="IH24" s="27">
        <v>10</v>
      </c>
      <c r="II24" s="27" t="s">
        <v>37</v>
      </c>
    </row>
    <row r="25" spans="1:243" s="26" customFormat="1" ht="34.5" customHeight="1">
      <c r="A25" s="66">
        <v>2.3</v>
      </c>
      <c r="B25" s="69" t="s">
        <v>101</v>
      </c>
      <c r="C25" s="70" t="s">
        <v>64</v>
      </c>
      <c r="D25" s="65">
        <v>10</v>
      </c>
      <c r="E25" s="49" t="s">
        <v>37</v>
      </c>
      <c r="F25" s="50"/>
      <c r="G25" s="51"/>
      <c r="H25" s="51"/>
      <c r="I25" s="53" t="s">
        <v>38</v>
      </c>
      <c r="J25" s="54">
        <f t="shared" si="0"/>
        <v>1</v>
      </c>
      <c r="K25" s="55" t="s">
        <v>39</v>
      </c>
      <c r="L25" s="55" t="s">
        <v>4</v>
      </c>
      <c r="M25" s="56"/>
      <c r="N25" s="56"/>
      <c r="O25" s="56"/>
      <c r="P25" s="56"/>
      <c r="Q25" s="51"/>
      <c r="R25" s="51"/>
      <c r="S25" s="57"/>
      <c r="T25" s="57"/>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58"/>
      <c r="AU25" s="58"/>
      <c r="AV25" s="58"/>
      <c r="AW25" s="58"/>
      <c r="AX25" s="58"/>
      <c r="AY25" s="58"/>
      <c r="AZ25" s="58"/>
      <c r="BA25" s="59">
        <f t="shared" si="2"/>
        <v>0</v>
      </c>
      <c r="BB25" s="44">
        <f t="shared" si="3"/>
        <v>0</v>
      </c>
      <c r="BC25" s="25" t="str">
        <f t="shared" si="1"/>
        <v>INR Zero Only</v>
      </c>
      <c r="IA25" s="26">
        <v>2.3</v>
      </c>
      <c r="IB25" s="74" t="s">
        <v>101</v>
      </c>
      <c r="IC25" s="26" t="s">
        <v>64</v>
      </c>
      <c r="ID25" s="26">
        <v>22</v>
      </c>
      <c r="IE25" s="27" t="s">
        <v>37</v>
      </c>
      <c r="IF25" s="27" t="s">
        <v>35</v>
      </c>
      <c r="IG25" s="27" t="s">
        <v>43</v>
      </c>
      <c r="IH25" s="27">
        <v>10</v>
      </c>
      <c r="II25" s="27" t="s">
        <v>37</v>
      </c>
    </row>
    <row r="26" spans="1:243" s="26" customFormat="1" ht="32.25" customHeight="1">
      <c r="A26" s="66">
        <v>2.4</v>
      </c>
      <c r="B26" s="69" t="s">
        <v>102</v>
      </c>
      <c r="C26" s="70" t="s">
        <v>65</v>
      </c>
      <c r="D26" s="65">
        <v>10</v>
      </c>
      <c r="E26" s="49" t="s">
        <v>37</v>
      </c>
      <c r="F26" s="50"/>
      <c r="G26" s="51"/>
      <c r="H26" s="52"/>
      <c r="I26" s="53" t="s">
        <v>38</v>
      </c>
      <c r="J26" s="54">
        <f>IF(I26="Less(-)",-1,1)</f>
        <v>1</v>
      </c>
      <c r="K26" s="55" t="s">
        <v>39</v>
      </c>
      <c r="L26" s="55" t="s">
        <v>4</v>
      </c>
      <c r="M26" s="56"/>
      <c r="N26" s="56"/>
      <c r="O26" s="56"/>
      <c r="P26" s="56"/>
      <c r="Q26" s="51"/>
      <c r="R26" s="51"/>
      <c r="S26" s="57"/>
      <c r="T26" s="57"/>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58"/>
      <c r="AU26" s="58"/>
      <c r="AV26" s="58"/>
      <c r="AW26" s="58"/>
      <c r="AX26" s="58"/>
      <c r="AY26" s="58"/>
      <c r="AZ26" s="58"/>
      <c r="BA26" s="59">
        <f t="shared" si="2"/>
        <v>0</v>
      </c>
      <c r="BB26" s="44">
        <f t="shared" si="3"/>
        <v>0</v>
      </c>
      <c r="BC26" s="25" t="str">
        <f>SpellNumber(L26,BB26)</f>
        <v>INR Zero Only</v>
      </c>
      <c r="IA26" s="26">
        <v>2.4</v>
      </c>
      <c r="IB26" s="74" t="s">
        <v>102</v>
      </c>
      <c r="IC26" s="26" t="s">
        <v>65</v>
      </c>
      <c r="ID26" s="26">
        <v>20</v>
      </c>
      <c r="IE26" s="27" t="s">
        <v>37</v>
      </c>
      <c r="IF26" s="27" t="s">
        <v>40</v>
      </c>
      <c r="IG26" s="27" t="s">
        <v>36</v>
      </c>
      <c r="IH26" s="27">
        <v>123.223</v>
      </c>
      <c r="II26" s="27" t="s">
        <v>37</v>
      </c>
    </row>
    <row r="27" spans="1:243" s="26" customFormat="1" ht="36" customHeight="1">
      <c r="A27" s="66">
        <v>2.5</v>
      </c>
      <c r="B27" s="69" t="s">
        <v>103</v>
      </c>
      <c r="C27" s="70" t="s">
        <v>66</v>
      </c>
      <c r="D27" s="65">
        <v>22</v>
      </c>
      <c r="E27" s="49" t="s">
        <v>37</v>
      </c>
      <c r="F27" s="50"/>
      <c r="G27" s="51"/>
      <c r="H27" s="51"/>
      <c r="I27" s="53" t="s">
        <v>38</v>
      </c>
      <c r="J27" s="54">
        <f>IF(I27="Less(-)",-1,1)</f>
        <v>1</v>
      </c>
      <c r="K27" s="55" t="s">
        <v>39</v>
      </c>
      <c r="L27" s="55" t="s">
        <v>4</v>
      </c>
      <c r="M27" s="56"/>
      <c r="N27" s="56"/>
      <c r="O27" s="56"/>
      <c r="P27" s="56"/>
      <c r="Q27" s="51"/>
      <c r="R27" s="51"/>
      <c r="S27" s="57"/>
      <c r="T27" s="57"/>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58"/>
      <c r="AU27" s="58"/>
      <c r="AV27" s="58"/>
      <c r="AW27" s="58"/>
      <c r="AX27" s="58"/>
      <c r="AY27" s="58"/>
      <c r="AZ27" s="58"/>
      <c r="BA27" s="59">
        <f t="shared" si="2"/>
        <v>0</v>
      </c>
      <c r="BB27" s="44">
        <f t="shared" si="3"/>
        <v>0</v>
      </c>
      <c r="BC27" s="25" t="str">
        <f>SpellNumber(L27,BB27)</f>
        <v>INR Zero Only</v>
      </c>
      <c r="IA27" s="26">
        <v>2.5</v>
      </c>
      <c r="IB27" s="74" t="s">
        <v>103</v>
      </c>
      <c r="IC27" s="26" t="s">
        <v>66</v>
      </c>
      <c r="ID27" s="26">
        <v>20</v>
      </c>
      <c r="IE27" s="27" t="s">
        <v>37</v>
      </c>
      <c r="IF27" s="27" t="s">
        <v>42</v>
      </c>
      <c r="IG27" s="27" t="s">
        <v>41</v>
      </c>
      <c r="IH27" s="27">
        <v>213</v>
      </c>
      <c r="II27" s="27" t="s">
        <v>37</v>
      </c>
    </row>
    <row r="28" spans="1:243" s="26" customFormat="1" ht="39.75" customHeight="1">
      <c r="A28" s="66">
        <v>2.6</v>
      </c>
      <c r="B28" s="69" t="s">
        <v>104</v>
      </c>
      <c r="C28" s="70" t="s">
        <v>67</v>
      </c>
      <c r="D28" s="65">
        <v>20</v>
      </c>
      <c r="E28" s="49" t="s">
        <v>37</v>
      </c>
      <c r="F28" s="50"/>
      <c r="G28" s="51"/>
      <c r="H28" s="51"/>
      <c r="I28" s="53" t="s">
        <v>38</v>
      </c>
      <c r="J28" s="54">
        <f>IF(I28="Less(-)",-1,1)</f>
        <v>1</v>
      </c>
      <c r="K28" s="55" t="s">
        <v>39</v>
      </c>
      <c r="L28" s="55" t="s">
        <v>4</v>
      </c>
      <c r="M28" s="56"/>
      <c r="N28" s="56"/>
      <c r="O28" s="56"/>
      <c r="P28" s="56"/>
      <c r="Q28" s="51"/>
      <c r="R28" s="51"/>
      <c r="S28" s="57"/>
      <c r="T28" s="57"/>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9">
        <f t="shared" si="2"/>
        <v>0</v>
      </c>
      <c r="BB28" s="44">
        <f t="shared" si="3"/>
        <v>0</v>
      </c>
      <c r="BC28" s="25" t="str">
        <f>SpellNumber(L28,BB28)</f>
        <v>INR Zero Only</v>
      </c>
      <c r="IA28" s="26">
        <v>2.6</v>
      </c>
      <c r="IB28" s="74" t="s">
        <v>104</v>
      </c>
      <c r="IC28" s="26" t="s">
        <v>67</v>
      </c>
      <c r="ID28" s="26">
        <v>20</v>
      </c>
      <c r="IE28" s="27" t="s">
        <v>37</v>
      </c>
      <c r="IF28" s="27" t="s">
        <v>42</v>
      </c>
      <c r="IG28" s="27" t="s">
        <v>41</v>
      </c>
      <c r="IH28" s="27">
        <v>213</v>
      </c>
      <c r="II28" s="27" t="s">
        <v>37</v>
      </c>
    </row>
    <row r="29" spans="1:243" s="26" customFormat="1" ht="38.25" customHeight="1">
      <c r="A29" s="66">
        <v>2.7</v>
      </c>
      <c r="B29" s="69" t="s">
        <v>105</v>
      </c>
      <c r="C29" s="70" t="s">
        <v>68</v>
      </c>
      <c r="D29" s="65">
        <v>20</v>
      </c>
      <c r="E29" s="49" t="s">
        <v>37</v>
      </c>
      <c r="F29" s="50"/>
      <c r="G29" s="51"/>
      <c r="H29" s="51"/>
      <c r="I29" s="53" t="s">
        <v>38</v>
      </c>
      <c r="J29" s="54">
        <f>IF(I29="Less(-)",-1,1)</f>
        <v>1</v>
      </c>
      <c r="K29" s="55" t="s">
        <v>39</v>
      </c>
      <c r="L29" s="55" t="s">
        <v>4</v>
      </c>
      <c r="M29" s="56"/>
      <c r="N29" s="56"/>
      <c r="O29" s="56"/>
      <c r="P29" s="56"/>
      <c r="Q29" s="51"/>
      <c r="R29" s="51"/>
      <c r="S29" s="57"/>
      <c r="T29" s="57"/>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58"/>
      <c r="AU29" s="58"/>
      <c r="AV29" s="58"/>
      <c r="AW29" s="58"/>
      <c r="AX29" s="58"/>
      <c r="AY29" s="58"/>
      <c r="AZ29" s="58"/>
      <c r="BA29" s="59">
        <f t="shared" si="2"/>
        <v>0</v>
      </c>
      <c r="BB29" s="44">
        <f t="shared" si="3"/>
        <v>0</v>
      </c>
      <c r="BC29" s="25" t="str">
        <f>SpellNumber(L29,BB29)</f>
        <v>INR Zero Only</v>
      </c>
      <c r="IA29" s="26">
        <v>2.7</v>
      </c>
      <c r="IB29" s="26" t="s">
        <v>105</v>
      </c>
      <c r="IC29" s="26" t="s">
        <v>68</v>
      </c>
      <c r="ID29" s="26">
        <v>20</v>
      </c>
      <c r="IE29" s="27" t="s">
        <v>37</v>
      </c>
      <c r="IF29" s="27" t="s">
        <v>35</v>
      </c>
      <c r="IG29" s="27" t="s">
        <v>43</v>
      </c>
      <c r="IH29" s="27">
        <v>10</v>
      </c>
      <c r="II29" s="27" t="s">
        <v>37</v>
      </c>
    </row>
    <row r="30" spans="1:243" s="26" customFormat="1" ht="32.25" customHeight="1">
      <c r="A30" s="66">
        <v>2.8</v>
      </c>
      <c r="B30" s="69" t="s">
        <v>106</v>
      </c>
      <c r="C30" s="70" t="s">
        <v>69</v>
      </c>
      <c r="D30" s="65">
        <v>20</v>
      </c>
      <c r="E30" s="49" t="s">
        <v>37</v>
      </c>
      <c r="F30" s="50"/>
      <c r="G30" s="51"/>
      <c r="H30" s="52"/>
      <c r="I30" s="53" t="s">
        <v>38</v>
      </c>
      <c r="J30" s="54">
        <f aca="true" t="shared" si="4" ref="J30:J64">IF(I30="Less(-)",-1,1)</f>
        <v>1</v>
      </c>
      <c r="K30" s="55" t="s">
        <v>39</v>
      </c>
      <c r="L30" s="55" t="s">
        <v>4</v>
      </c>
      <c r="M30" s="56"/>
      <c r="N30" s="56"/>
      <c r="O30" s="56"/>
      <c r="P30" s="56"/>
      <c r="Q30" s="51"/>
      <c r="R30" s="51"/>
      <c r="S30" s="57"/>
      <c r="T30" s="57"/>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58"/>
      <c r="AU30" s="58"/>
      <c r="AV30" s="58"/>
      <c r="AW30" s="58"/>
      <c r="AX30" s="58"/>
      <c r="AY30" s="58"/>
      <c r="AZ30" s="58"/>
      <c r="BA30" s="59">
        <f t="shared" si="2"/>
        <v>0</v>
      </c>
      <c r="BB30" s="44">
        <f t="shared" si="3"/>
        <v>0</v>
      </c>
      <c r="BC30" s="25" t="str">
        <f aca="true" t="shared" si="5" ref="BC30:BC64">SpellNumber(L30,BB30)</f>
        <v>INR Zero Only</v>
      </c>
      <c r="IA30" s="26">
        <v>2.8</v>
      </c>
      <c r="IB30" s="74" t="s">
        <v>106</v>
      </c>
      <c r="IC30" s="26" t="s">
        <v>69</v>
      </c>
      <c r="ID30" s="26">
        <v>20</v>
      </c>
      <c r="IE30" s="27" t="s">
        <v>37</v>
      </c>
      <c r="IF30" s="27" t="s">
        <v>40</v>
      </c>
      <c r="IG30" s="27" t="s">
        <v>36</v>
      </c>
      <c r="IH30" s="27">
        <v>123.223</v>
      </c>
      <c r="II30" s="27" t="s">
        <v>37</v>
      </c>
    </row>
    <row r="31" spans="1:243" s="26" customFormat="1" ht="36" customHeight="1">
      <c r="A31" s="66">
        <v>2.9</v>
      </c>
      <c r="B31" s="69" t="s">
        <v>107</v>
      </c>
      <c r="C31" s="70" t="s">
        <v>70</v>
      </c>
      <c r="D31" s="65">
        <v>20</v>
      </c>
      <c r="E31" s="49" t="s">
        <v>37</v>
      </c>
      <c r="F31" s="50"/>
      <c r="G31" s="51"/>
      <c r="H31" s="51"/>
      <c r="I31" s="53" t="s">
        <v>38</v>
      </c>
      <c r="J31" s="54">
        <f t="shared" si="4"/>
        <v>1</v>
      </c>
      <c r="K31" s="55" t="s">
        <v>39</v>
      </c>
      <c r="L31" s="55" t="s">
        <v>4</v>
      </c>
      <c r="M31" s="56"/>
      <c r="N31" s="56"/>
      <c r="O31" s="56"/>
      <c r="P31" s="56"/>
      <c r="Q31" s="51"/>
      <c r="R31" s="51"/>
      <c r="S31" s="57"/>
      <c r="T31" s="57"/>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9">
        <f t="shared" si="2"/>
        <v>0</v>
      </c>
      <c r="BB31" s="44">
        <f t="shared" si="3"/>
        <v>0</v>
      </c>
      <c r="BC31" s="25" t="str">
        <f t="shared" si="5"/>
        <v>INR Zero Only</v>
      </c>
      <c r="IA31" s="26">
        <v>2.9</v>
      </c>
      <c r="IB31" s="74" t="s">
        <v>107</v>
      </c>
      <c r="IC31" s="26" t="s">
        <v>70</v>
      </c>
      <c r="ID31" s="26">
        <v>20</v>
      </c>
      <c r="IE31" s="27" t="s">
        <v>37</v>
      </c>
      <c r="IF31" s="27" t="s">
        <v>42</v>
      </c>
      <c r="IG31" s="27" t="s">
        <v>41</v>
      </c>
      <c r="IH31" s="27">
        <v>213</v>
      </c>
      <c r="II31" s="27" t="s">
        <v>37</v>
      </c>
    </row>
    <row r="32" spans="1:243" s="26" customFormat="1" ht="39.75" customHeight="1">
      <c r="A32" s="66">
        <v>3</v>
      </c>
      <c r="B32" s="69" t="s">
        <v>108</v>
      </c>
      <c r="C32" s="70" t="s">
        <v>71</v>
      </c>
      <c r="D32" s="65">
        <v>20</v>
      </c>
      <c r="E32" s="49" t="s">
        <v>37</v>
      </c>
      <c r="F32" s="50"/>
      <c r="G32" s="51"/>
      <c r="H32" s="51"/>
      <c r="I32" s="53" t="s">
        <v>38</v>
      </c>
      <c r="J32" s="54">
        <f t="shared" si="4"/>
        <v>1</v>
      </c>
      <c r="K32" s="55" t="s">
        <v>39</v>
      </c>
      <c r="L32" s="55" t="s">
        <v>4</v>
      </c>
      <c r="M32" s="56"/>
      <c r="N32" s="56"/>
      <c r="O32" s="56"/>
      <c r="P32" s="56"/>
      <c r="Q32" s="51"/>
      <c r="R32" s="51"/>
      <c r="S32" s="57"/>
      <c r="T32" s="57"/>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c r="AZ32" s="58"/>
      <c r="BA32" s="59">
        <f t="shared" si="2"/>
        <v>0</v>
      </c>
      <c r="BB32" s="44">
        <f t="shared" si="3"/>
        <v>0</v>
      </c>
      <c r="BC32" s="25" t="str">
        <f t="shared" si="5"/>
        <v>INR Zero Only</v>
      </c>
      <c r="IA32" s="26">
        <v>3</v>
      </c>
      <c r="IB32" s="74" t="s">
        <v>108</v>
      </c>
      <c r="IC32" s="26" t="s">
        <v>71</v>
      </c>
      <c r="ID32" s="26">
        <v>20</v>
      </c>
      <c r="IE32" s="27" t="s">
        <v>37</v>
      </c>
      <c r="IF32" s="27" t="s">
        <v>42</v>
      </c>
      <c r="IG32" s="27" t="s">
        <v>41</v>
      </c>
      <c r="IH32" s="27">
        <v>213</v>
      </c>
      <c r="II32" s="27" t="s">
        <v>37</v>
      </c>
    </row>
    <row r="33" spans="1:243" s="26" customFormat="1" ht="38.25" customHeight="1">
      <c r="A33" s="66">
        <v>3.1</v>
      </c>
      <c r="B33" s="69" t="s">
        <v>109</v>
      </c>
      <c r="C33" s="70" t="s">
        <v>72</v>
      </c>
      <c r="D33" s="65">
        <v>25</v>
      </c>
      <c r="E33" s="49" t="s">
        <v>37</v>
      </c>
      <c r="F33" s="50"/>
      <c r="G33" s="51"/>
      <c r="H33" s="51"/>
      <c r="I33" s="53" t="s">
        <v>38</v>
      </c>
      <c r="J33" s="54">
        <f t="shared" si="4"/>
        <v>1</v>
      </c>
      <c r="K33" s="55" t="s">
        <v>39</v>
      </c>
      <c r="L33" s="55" t="s">
        <v>4</v>
      </c>
      <c r="M33" s="56"/>
      <c r="N33" s="56"/>
      <c r="O33" s="56"/>
      <c r="P33" s="56"/>
      <c r="Q33" s="51"/>
      <c r="R33" s="51"/>
      <c r="S33" s="57"/>
      <c r="T33" s="57"/>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9">
        <f t="shared" si="2"/>
        <v>0</v>
      </c>
      <c r="BB33" s="44">
        <f t="shared" si="3"/>
        <v>0</v>
      </c>
      <c r="BC33" s="25" t="str">
        <f t="shared" si="5"/>
        <v>INR Zero Only</v>
      </c>
      <c r="IA33" s="26">
        <v>3.1</v>
      </c>
      <c r="IB33" s="74" t="s">
        <v>109</v>
      </c>
      <c r="IC33" s="26" t="s">
        <v>72</v>
      </c>
      <c r="ID33" s="26">
        <v>20</v>
      </c>
      <c r="IE33" s="27" t="s">
        <v>37</v>
      </c>
      <c r="IF33" s="27" t="s">
        <v>35</v>
      </c>
      <c r="IG33" s="27" t="s">
        <v>43</v>
      </c>
      <c r="IH33" s="27">
        <v>10</v>
      </c>
      <c r="II33" s="27" t="s">
        <v>37</v>
      </c>
    </row>
    <row r="34" spans="1:243" s="26" customFormat="1" ht="37.5" customHeight="1">
      <c r="A34" s="66">
        <v>3.2</v>
      </c>
      <c r="B34" s="69" t="s">
        <v>110</v>
      </c>
      <c r="C34" s="70" t="s">
        <v>73</v>
      </c>
      <c r="D34" s="65">
        <v>20</v>
      </c>
      <c r="E34" s="49" t="s">
        <v>37</v>
      </c>
      <c r="F34" s="50"/>
      <c r="G34" s="51"/>
      <c r="H34" s="51"/>
      <c r="I34" s="53" t="s">
        <v>38</v>
      </c>
      <c r="J34" s="54">
        <f t="shared" si="4"/>
        <v>1</v>
      </c>
      <c r="K34" s="55" t="s">
        <v>39</v>
      </c>
      <c r="L34" s="55" t="s">
        <v>4</v>
      </c>
      <c r="M34" s="56"/>
      <c r="N34" s="56"/>
      <c r="O34" s="56"/>
      <c r="P34" s="56"/>
      <c r="Q34" s="51"/>
      <c r="R34" s="51"/>
      <c r="S34" s="57"/>
      <c r="T34" s="57"/>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9">
        <f t="shared" si="2"/>
        <v>0</v>
      </c>
      <c r="BB34" s="44">
        <f t="shared" si="3"/>
        <v>0</v>
      </c>
      <c r="BC34" s="25" t="str">
        <f t="shared" si="5"/>
        <v>INR Zero Only</v>
      </c>
      <c r="IA34" s="26">
        <v>3.2</v>
      </c>
      <c r="IB34" s="74" t="s">
        <v>110</v>
      </c>
      <c r="IC34" s="26" t="s">
        <v>73</v>
      </c>
      <c r="ID34" s="26">
        <v>20</v>
      </c>
      <c r="IE34" s="27" t="s">
        <v>37</v>
      </c>
      <c r="IF34" s="27" t="s">
        <v>42</v>
      </c>
      <c r="IG34" s="27" t="s">
        <v>41</v>
      </c>
      <c r="IH34" s="27">
        <v>213</v>
      </c>
      <c r="II34" s="27" t="s">
        <v>37</v>
      </c>
    </row>
    <row r="35" spans="1:243" s="26" customFormat="1" ht="34.5" customHeight="1">
      <c r="A35" s="66">
        <v>3.3</v>
      </c>
      <c r="B35" s="69" t="s">
        <v>111</v>
      </c>
      <c r="C35" s="70" t="s">
        <v>74</v>
      </c>
      <c r="D35" s="65">
        <v>20</v>
      </c>
      <c r="E35" s="49" t="s">
        <v>37</v>
      </c>
      <c r="F35" s="50"/>
      <c r="G35" s="51"/>
      <c r="H35" s="51"/>
      <c r="I35" s="53" t="s">
        <v>38</v>
      </c>
      <c r="J35" s="54">
        <f t="shared" si="4"/>
        <v>1</v>
      </c>
      <c r="K35" s="55" t="s">
        <v>39</v>
      </c>
      <c r="L35" s="55" t="s">
        <v>4</v>
      </c>
      <c r="M35" s="56"/>
      <c r="N35" s="56"/>
      <c r="O35" s="56"/>
      <c r="P35" s="56"/>
      <c r="Q35" s="51"/>
      <c r="R35" s="51"/>
      <c r="S35" s="57"/>
      <c r="T35" s="57"/>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c r="AZ35" s="58"/>
      <c r="BA35" s="59">
        <f t="shared" si="2"/>
        <v>0</v>
      </c>
      <c r="BB35" s="44">
        <f t="shared" si="3"/>
        <v>0</v>
      </c>
      <c r="BC35" s="25" t="str">
        <f t="shared" si="5"/>
        <v>INR Zero Only</v>
      </c>
      <c r="IA35" s="26">
        <v>3.3</v>
      </c>
      <c r="IB35" s="74" t="s">
        <v>111</v>
      </c>
      <c r="IC35" s="26" t="s">
        <v>74</v>
      </c>
      <c r="ID35" s="26">
        <v>20</v>
      </c>
      <c r="IE35" s="27" t="s">
        <v>37</v>
      </c>
      <c r="IF35" s="27" t="s">
        <v>35</v>
      </c>
      <c r="IG35" s="27" t="s">
        <v>43</v>
      </c>
      <c r="IH35" s="27">
        <v>10</v>
      </c>
      <c r="II35" s="27" t="s">
        <v>37</v>
      </c>
    </row>
    <row r="36" spans="1:243" s="26" customFormat="1" ht="32.25" customHeight="1">
      <c r="A36" s="66">
        <v>3.4</v>
      </c>
      <c r="B36" s="69" t="s">
        <v>112</v>
      </c>
      <c r="C36" s="70" t="s">
        <v>75</v>
      </c>
      <c r="D36" s="65">
        <v>20</v>
      </c>
      <c r="E36" s="49" t="s">
        <v>37</v>
      </c>
      <c r="F36" s="50"/>
      <c r="G36" s="51"/>
      <c r="H36" s="52"/>
      <c r="I36" s="53" t="s">
        <v>38</v>
      </c>
      <c r="J36" s="54">
        <f t="shared" si="4"/>
        <v>1</v>
      </c>
      <c r="K36" s="55" t="s">
        <v>39</v>
      </c>
      <c r="L36" s="55" t="s">
        <v>4</v>
      </c>
      <c r="M36" s="56"/>
      <c r="N36" s="56"/>
      <c r="O36" s="56"/>
      <c r="P36" s="56"/>
      <c r="Q36" s="51"/>
      <c r="R36" s="51"/>
      <c r="S36" s="57"/>
      <c r="T36" s="57"/>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9">
        <f t="shared" si="2"/>
        <v>0</v>
      </c>
      <c r="BB36" s="44">
        <f t="shared" si="3"/>
        <v>0</v>
      </c>
      <c r="BC36" s="25" t="str">
        <f t="shared" si="5"/>
        <v>INR Zero Only</v>
      </c>
      <c r="IA36" s="26">
        <v>3.4</v>
      </c>
      <c r="IB36" s="74" t="s">
        <v>112</v>
      </c>
      <c r="IC36" s="26" t="s">
        <v>75</v>
      </c>
      <c r="ID36" s="26">
        <v>20</v>
      </c>
      <c r="IE36" s="27" t="s">
        <v>37</v>
      </c>
      <c r="IF36" s="27" t="s">
        <v>40</v>
      </c>
      <c r="IG36" s="27" t="s">
        <v>36</v>
      </c>
      <c r="IH36" s="27">
        <v>123.223</v>
      </c>
      <c r="II36" s="27" t="s">
        <v>37</v>
      </c>
    </row>
    <row r="37" spans="1:243" s="26" customFormat="1" ht="36" customHeight="1">
      <c r="A37" s="66">
        <v>3.5</v>
      </c>
      <c r="B37" s="69" t="s">
        <v>113</v>
      </c>
      <c r="C37" s="70" t="s">
        <v>76</v>
      </c>
      <c r="D37" s="65">
        <v>20</v>
      </c>
      <c r="E37" s="49" t="s">
        <v>37</v>
      </c>
      <c r="F37" s="50"/>
      <c r="G37" s="51"/>
      <c r="H37" s="51"/>
      <c r="I37" s="53" t="s">
        <v>38</v>
      </c>
      <c r="J37" s="54">
        <f t="shared" si="4"/>
        <v>1</v>
      </c>
      <c r="K37" s="55" t="s">
        <v>39</v>
      </c>
      <c r="L37" s="55" t="s">
        <v>4</v>
      </c>
      <c r="M37" s="56"/>
      <c r="N37" s="56"/>
      <c r="O37" s="56"/>
      <c r="P37" s="56"/>
      <c r="Q37" s="51"/>
      <c r="R37" s="51"/>
      <c r="S37" s="57"/>
      <c r="T37" s="57"/>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9">
        <f t="shared" si="2"/>
        <v>0</v>
      </c>
      <c r="BB37" s="44">
        <f t="shared" si="3"/>
        <v>0</v>
      </c>
      <c r="BC37" s="25" t="str">
        <f t="shared" si="5"/>
        <v>INR Zero Only</v>
      </c>
      <c r="IA37" s="26">
        <v>3.5</v>
      </c>
      <c r="IB37" s="26" t="s">
        <v>113</v>
      </c>
      <c r="IC37" s="26" t="s">
        <v>76</v>
      </c>
      <c r="ID37" s="26">
        <v>20</v>
      </c>
      <c r="IE37" s="27" t="s">
        <v>37</v>
      </c>
      <c r="IF37" s="27" t="s">
        <v>42</v>
      </c>
      <c r="IG37" s="27" t="s">
        <v>41</v>
      </c>
      <c r="IH37" s="27">
        <v>213</v>
      </c>
      <c r="II37" s="27" t="s">
        <v>37</v>
      </c>
    </row>
    <row r="38" spans="1:243" s="26" customFormat="1" ht="39.75" customHeight="1">
      <c r="A38" s="66">
        <v>3.6</v>
      </c>
      <c r="B38" s="69" t="s">
        <v>114</v>
      </c>
      <c r="C38" s="70" t="s">
        <v>77</v>
      </c>
      <c r="D38" s="65">
        <v>20</v>
      </c>
      <c r="E38" s="49" t="s">
        <v>37</v>
      </c>
      <c r="F38" s="50"/>
      <c r="G38" s="51"/>
      <c r="H38" s="51"/>
      <c r="I38" s="53" t="s">
        <v>38</v>
      </c>
      <c r="J38" s="54">
        <f t="shared" si="4"/>
        <v>1</v>
      </c>
      <c r="K38" s="55" t="s">
        <v>39</v>
      </c>
      <c r="L38" s="55" t="s">
        <v>4</v>
      </c>
      <c r="M38" s="56"/>
      <c r="N38" s="56"/>
      <c r="O38" s="56"/>
      <c r="P38" s="56"/>
      <c r="Q38" s="51"/>
      <c r="R38" s="51"/>
      <c r="S38" s="57"/>
      <c r="T38" s="57"/>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58"/>
      <c r="AU38" s="58"/>
      <c r="AV38" s="58"/>
      <c r="AW38" s="58"/>
      <c r="AX38" s="58"/>
      <c r="AY38" s="58"/>
      <c r="AZ38" s="58"/>
      <c r="BA38" s="59">
        <f t="shared" si="2"/>
        <v>0</v>
      </c>
      <c r="BB38" s="44">
        <f t="shared" si="3"/>
        <v>0</v>
      </c>
      <c r="BC38" s="25" t="str">
        <f t="shared" si="5"/>
        <v>INR Zero Only</v>
      </c>
      <c r="IA38" s="26">
        <v>3.6</v>
      </c>
      <c r="IB38" s="74" t="s">
        <v>114</v>
      </c>
      <c r="IC38" s="26" t="s">
        <v>77</v>
      </c>
      <c r="ID38" s="26">
        <v>20</v>
      </c>
      <c r="IE38" s="27" t="s">
        <v>37</v>
      </c>
      <c r="IF38" s="27" t="s">
        <v>42</v>
      </c>
      <c r="IG38" s="27" t="s">
        <v>41</v>
      </c>
      <c r="IH38" s="27">
        <v>213</v>
      </c>
      <c r="II38" s="27" t="s">
        <v>37</v>
      </c>
    </row>
    <row r="39" spans="1:243" s="26" customFormat="1" ht="38.25" customHeight="1">
      <c r="A39" s="66">
        <v>3.7</v>
      </c>
      <c r="B39" s="69" t="s">
        <v>115</v>
      </c>
      <c r="C39" s="70" t="s">
        <v>78</v>
      </c>
      <c r="D39" s="65">
        <v>20</v>
      </c>
      <c r="E39" s="49" t="s">
        <v>37</v>
      </c>
      <c r="F39" s="50"/>
      <c r="G39" s="51"/>
      <c r="H39" s="51"/>
      <c r="I39" s="53" t="s">
        <v>38</v>
      </c>
      <c r="J39" s="54">
        <f t="shared" si="4"/>
        <v>1</v>
      </c>
      <c r="K39" s="55" t="s">
        <v>39</v>
      </c>
      <c r="L39" s="55" t="s">
        <v>4</v>
      </c>
      <c r="M39" s="56"/>
      <c r="N39" s="56"/>
      <c r="O39" s="56"/>
      <c r="P39" s="56"/>
      <c r="Q39" s="51"/>
      <c r="R39" s="51"/>
      <c r="S39" s="57"/>
      <c r="T39" s="57"/>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58"/>
      <c r="AU39" s="58"/>
      <c r="AV39" s="58"/>
      <c r="AW39" s="58"/>
      <c r="AX39" s="58"/>
      <c r="AY39" s="58"/>
      <c r="AZ39" s="58"/>
      <c r="BA39" s="59">
        <f t="shared" si="2"/>
        <v>0</v>
      </c>
      <c r="BB39" s="44">
        <f t="shared" si="3"/>
        <v>0</v>
      </c>
      <c r="BC39" s="25" t="str">
        <f t="shared" si="5"/>
        <v>INR Zero Only</v>
      </c>
      <c r="IA39" s="26">
        <v>3.7</v>
      </c>
      <c r="IB39" s="74" t="s">
        <v>115</v>
      </c>
      <c r="IC39" s="26" t="s">
        <v>78</v>
      </c>
      <c r="ID39" s="26">
        <v>20</v>
      </c>
      <c r="IE39" s="27" t="s">
        <v>37</v>
      </c>
      <c r="IF39" s="27" t="s">
        <v>35</v>
      </c>
      <c r="IG39" s="27" t="s">
        <v>43</v>
      </c>
      <c r="IH39" s="27">
        <v>10</v>
      </c>
      <c r="II39" s="27" t="s">
        <v>37</v>
      </c>
    </row>
    <row r="40" spans="1:243" s="26" customFormat="1" ht="37.5" customHeight="1">
      <c r="A40" s="66">
        <v>3.8</v>
      </c>
      <c r="B40" s="69" t="s">
        <v>116</v>
      </c>
      <c r="C40" s="64" t="s">
        <v>79</v>
      </c>
      <c r="D40" s="65">
        <v>20</v>
      </c>
      <c r="E40" s="49" t="s">
        <v>37</v>
      </c>
      <c r="F40" s="50"/>
      <c r="G40" s="51"/>
      <c r="H40" s="51"/>
      <c r="I40" s="53" t="s">
        <v>38</v>
      </c>
      <c r="J40" s="54">
        <f t="shared" si="4"/>
        <v>1</v>
      </c>
      <c r="K40" s="55" t="s">
        <v>39</v>
      </c>
      <c r="L40" s="55" t="s">
        <v>4</v>
      </c>
      <c r="M40" s="56"/>
      <c r="N40" s="56"/>
      <c r="O40" s="56"/>
      <c r="P40" s="56"/>
      <c r="Q40" s="51"/>
      <c r="R40" s="51"/>
      <c r="S40" s="57"/>
      <c r="T40" s="57"/>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58"/>
      <c r="AU40" s="58"/>
      <c r="AV40" s="58"/>
      <c r="AW40" s="58"/>
      <c r="AX40" s="58"/>
      <c r="AY40" s="58"/>
      <c r="AZ40" s="58"/>
      <c r="BA40" s="59">
        <f t="shared" si="2"/>
        <v>0</v>
      </c>
      <c r="BB40" s="44">
        <f t="shared" si="3"/>
        <v>0</v>
      </c>
      <c r="BC40" s="25" t="str">
        <f t="shared" si="5"/>
        <v>INR Zero Only</v>
      </c>
      <c r="IA40" s="26">
        <v>3.8</v>
      </c>
      <c r="IB40" s="74" t="s">
        <v>116</v>
      </c>
      <c r="IC40" s="26" t="s">
        <v>79</v>
      </c>
      <c r="ID40" s="26">
        <v>20</v>
      </c>
      <c r="IE40" s="27" t="s">
        <v>37</v>
      </c>
      <c r="IF40" s="27" t="s">
        <v>42</v>
      </c>
      <c r="IG40" s="27" t="s">
        <v>41</v>
      </c>
      <c r="IH40" s="27">
        <v>213</v>
      </c>
      <c r="II40" s="27" t="s">
        <v>37</v>
      </c>
    </row>
    <row r="41" spans="1:243" s="26" customFormat="1" ht="34.5" customHeight="1">
      <c r="A41" s="66">
        <v>3.9</v>
      </c>
      <c r="B41" s="69" t="s">
        <v>117</v>
      </c>
      <c r="C41" s="64" t="s">
        <v>80</v>
      </c>
      <c r="D41" s="65">
        <v>20</v>
      </c>
      <c r="E41" s="49" t="s">
        <v>37</v>
      </c>
      <c r="F41" s="50"/>
      <c r="G41" s="51"/>
      <c r="H41" s="51"/>
      <c r="I41" s="53" t="s">
        <v>38</v>
      </c>
      <c r="J41" s="54">
        <f t="shared" si="4"/>
        <v>1</v>
      </c>
      <c r="K41" s="55" t="s">
        <v>39</v>
      </c>
      <c r="L41" s="55" t="s">
        <v>4</v>
      </c>
      <c r="M41" s="56"/>
      <c r="N41" s="56"/>
      <c r="O41" s="56"/>
      <c r="P41" s="56"/>
      <c r="Q41" s="51"/>
      <c r="R41" s="51"/>
      <c r="S41" s="57"/>
      <c r="T41" s="57"/>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58"/>
      <c r="AS41" s="58"/>
      <c r="AT41" s="58"/>
      <c r="AU41" s="58"/>
      <c r="AV41" s="58"/>
      <c r="AW41" s="58"/>
      <c r="AX41" s="58"/>
      <c r="AY41" s="58"/>
      <c r="AZ41" s="58"/>
      <c r="BA41" s="59">
        <f t="shared" si="2"/>
        <v>0</v>
      </c>
      <c r="BB41" s="44">
        <f t="shared" si="3"/>
        <v>0</v>
      </c>
      <c r="BC41" s="25" t="str">
        <f t="shared" si="5"/>
        <v>INR Zero Only</v>
      </c>
      <c r="IA41" s="26">
        <v>3.9</v>
      </c>
      <c r="IB41" s="74" t="s">
        <v>117</v>
      </c>
      <c r="IC41" s="26" t="s">
        <v>80</v>
      </c>
      <c r="ID41" s="26">
        <v>25</v>
      </c>
      <c r="IE41" s="27" t="s">
        <v>37</v>
      </c>
      <c r="IF41" s="27" t="s">
        <v>35</v>
      </c>
      <c r="IG41" s="27" t="s">
        <v>43</v>
      </c>
      <c r="IH41" s="27">
        <v>10</v>
      </c>
      <c r="II41" s="27" t="s">
        <v>37</v>
      </c>
    </row>
    <row r="42" spans="1:243" s="26" customFormat="1" ht="34.5" customHeight="1">
      <c r="A42" s="66">
        <v>4</v>
      </c>
      <c r="B42" s="69" t="s">
        <v>118</v>
      </c>
      <c r="C42" s="64" t="s">
        <v>81</v>
      </c>
      <c r="D42" s="65">
        <v>20</v>
      </c>
      <c r="E42" s="49" t="s">
        <v>37</v>
      </c>
      <c r="F42" s="50"/>
      <c r="G42" s="51"/>
      <c r="H42" s="51"/>
      <c r="I42" s="53" t="s">
        <v>38</v>
      </c>
      <c r="J42" s="54">
        <f aca="true" t="shared" si="6" ref="J42:J56">IF(I42="Less(-)",-1,1)</f>
        <v>1</v>
      </c>
      <c r="K42" s="55" t="s">
        <v>39</v>
      </c>
      <c r="L42" s="55" t="s">
        <v>4</v>
      </c>
      <c r="M42" s="56"/>
      <c r="N42" s="56"/>
      <c r="O42" s="56"/>
      <c r="P42" s="56"/>
      <c r="Q42" s="51"/>
      <c r="R42" s="51"/>
      <c r="S42" s="57"/>
      <c r="T42" s="57"/>
      <c r="U42" s="58"/>
      <c r="V42" s="58"/>
      <c r="W42" s="58"/>
      <c r="X42" s="58"/>
      <c r="Y42" s="58"/>
      <c r="Z42" s="58"/>
      <c r="AA42" s="58"/>
      <c r="AB42" s="58"/>
      <c r="AC42" s="58"/>
      <c r="AD42" s="58"/>
      <c r="AE42" s="58"/>
      <c r="AF42" s="58"/>
      <c r="AG42" s="58"/>
      <c r="AH42" s="58"/>
      <c r="AI42" s="58"/>
      <c r="AJ42" s="58"/>
      <c r="AK42" s="58"/>
      <c r="AL42" s="58"/>
      <c r="AM42" s="58"/>
      <c r="AN42" s="58"/>
      <c r="AO42" s="58"/>
      <c r="AP42" s="58"/>
      <c r="AQ42" s="58"/>
      <c r="AR42" s="58"/>
      <c r="AS42" s="58"/>
      <c r="AT42" s="58"/>
      <c r="AU42" s="58"/>
      <c r="AV42" s="58"/>
      <c r="AW42" s="58"/>
      <c r="AX42" s="58"/>
      <c r="AY42" s="58"/>
      <c r="AZ42" s="58"/>
      <c r="BA42" s="59">
        <f aca="true" t="shared" si="7" ref="BA42:BA56">D42*M42</f>
        <v>0</v>
      </c>
      <c r="BB42" s="44">
        <f aca="true" t="shared" si="8" ref="BB42:BB56">D42*M42+N42+O42+P42+Q42+R42</f>
        <v>0</v>
      </c>
      <c r="BC42" s="25" t="str">
        <f aca="true" t="shared" si="9" ref="BC42:BC56">SpellNumber(L42,BB42)</f>
        <v>INR Zero Only</v>
      </c>
      <c r="IA42" s="26">
        <v>4</v>
      </c>
      <c r="IB42" s="74" t="s">
        <v>118</v>
      </c>
      <c r="IC42" s="26" t="s">
        <v>81</v>
      </c>
      <c r="ID42" s="26">
        <v>25</v>
      </c>
      <c r="IE42" s="27" t="s">
        <v>37</v>
      </c>
      <c r="IF42" s="27"/>
      <c r="IG42" s="27"/>
      <c r="IH42" s="27"/>
      <c r="II42" s="27"/>
    </row>
    <row r="43" spans="1:243" s="26" customFormat="1" ht="34.5" customHeight="1">
      <c r="A43" s="66">
        <v>4.1</v>
      </c>
      <c r="B43" s="69" t="s">
        <v>119</v>
      </c>
      <c r="C43" s="64" t="s">
        <v>82</v>
      </c>
      <c r="D43" s="65">
        <v>25</v>
      </c>
      <c r="E43" s="49" t="s">
        <v>37</v>
      </c>
      <c r="F43" s="50"/>
      <c r="G43" s="51"/>
      <c r="H43" s="52"/>
      <c r="I43" s="53" t="s">
        <v>38</v>
      </c>
      <c r="J43" s="54">
        <f t="shared" si="6"/>
        <v>1</v>
      </c>
      <c r="K43" s="55" t="s">
        <v>39</v>
      </c>
      <c r="L43" s="55" t="s">
        <v>4</v>
      </c>
      <c r="M43" s="56"/>
      <c r="N43" s="56"/>
      <c r="O43" s="56"/>
      <c r="P43" s="56"/>
      <c r="Q43" s="51"/>
      <c r="R43" s="51"/>
      <c r="S43" s="57"/>
      <c r="T43" s="57"/>
      <c r="U43" s="58"/>
      <c r="V43" s="58"/>
      <c r="W43" s="58"/>
      <c r="X43" s="58"/>
      <c r="Y43" s="58"/>
      <c r="Z43" s="58"/>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8"/>
      <c r="BA43" s="59">
        <f t="shared" si="7"/>
        <v>0</v>
      </c>
      <c r="BB43" s="44">
        <f t="shared" si="8"/>
        <v>0</v>
      </c>
      <c r="BC43" s="25" t="str">
        <f t="shared" si="9"/>
        <v>INR Zero Only</v>
      </c>
      <c r="IA43" s="26">
        <v>4.1</v>
      </c>
      <c r="IB43" s="74" t="s">
        <v>119</v>
      </c>
      <c r="IC43" s="26" t="s">
        <v>82</v>
      </c>
      <c r="ID43" s="26">
        <v>20</v>
      </c>
      <c r="IE43" s="27" t="s">
        <v>37</v>
      </c>
      <c r="IF43" s="27"/>
      <c r="IG43" s="27"/>
      <c r="IH43" s="27"/>
      <c r="II43" s="27"/>
    </row>
    <row r="44" spans="1:243" s="26" customFormat="1" ht="34.5" customHeight="1">
      <c r="A44" s="66">
        <v>4.2</v>
      </c>
      <c r="B44" s="69" t="s">
        <v>120</v>
      </c>
      <c r="C44" s="70" t="s">
        <v>83</v>
      </c>
      <c r="D44" s="65">
        <v>25</v>
      </c>
      <c r="E44" s="49" t="s">
        <v>37</v>
      </c>
      <c r="F44" s="50"/>
      <c r="G44" s="51"/>
      <c r="H44" s="51"/>
      <c r="I44" s="53" t="s">
        <v>38</v>
      </c>
      <c r="J44" s="54">
        <f t="shared" si="6"/>
        <v>1</v>
      </c>
      <c r="K44" s="55" t="s">
        <v>39</v>
      </c>
      <c r="L44" s="55" t="s">
        <v>4</v>
      </c>
      <c r="M44" s="56"/>
      <c r="N44" s="56"/>
      <c r="O44" s="56"/>
      <c r="P44" s="56"/>
      <c r="Q44" s="51"/>
      <c r="R44" s="51"/>
      <c r="S44" s="57"/>
      <c r="T44" s="57"/>
      <c r="U44" s="58"/>
      <c r="V44" s="58"/>
      <c r="W44" s="58"/>
      <c r="X44" s="58"/>
      <c r="Y44" s="58"/>
      <c r="Z44" s="58"/>
      <c r="AA44" s="58"/>
      <c r="AB44" s="58"/>
      <c r="AC44" s="58"/>
      <c r="AD44" s="58"/>
      <c r="AE44" s="58"/>
      <c r="AF44" s="58"/>
      <c r="AG44" s="58"/>
      <c r="AH44" s="58"/>
      <c r="AI44" s="58"/>
      <c r="AJ44" s="58"/>
      <c r="AK44" s="58"/>
      <c r="AL44" s="58"/>
      <c r="AM44" s="58"/>
      <c r="AN44" s="58"/>
      <c r="AO44" s="58"/>
      <c r="AP44" s="58"/>
      <c r="AQ44" s="58"/>
      <c r="AR44" s="58"/>
      <c r="AS44" s="58"/>
      <c r="AT44" s="58"/>
      <c r="AU44" s="58"/>
      <c r="AV44" s="58"/>
      <c r="AW44" s="58"/>
      <c r="AX44" s="58"/>
      <c r="AY44" s="58"/>
      <c r="AZ44" s="58"/>
      <c r="BA44" s="59">
        <f t="shared" si="7"/>
        <v>0</v>
      </c>
      <c r="BB44" s="44">
        <f t="shared" si="8"/>
        <v>0</v>
      </c>
      <c r="BC44" s="25" t="str">
        <f t="shared" si="9"/>
        <v>INR Zero Only</v>
      </c>
      <c r="IA44" s="26">
        <v>4.2</v>
      </c>
      <c r="IB44" s="74" t="s">
        <v>120</v>
      </c>
      <c r="IC44" s="26" t="s">
        <v>83</v>
      </c>
      <c r="ID44" s="26">
        <v>25</v>
      </c>
      <c r="IE44" s="27" t="s">
        <v>37</v>
      </c>
      <c r="IF44" s="27"/>
      <c r="IG44" s="27"/>
      <c r="IH44" s="27"/>
      <c r="II44" s="27"/>
    </row>
    <row r="45" spans="1:243" s="26" customFormat="1" ht="34.5" customHeight="1">
      <c r="A45" s="66">
        <v>4.3</v>
      </c>
      <c r="B45" s="69" t="s">
        <v>121</v>
      </c>
      <c r="C45" s="70" t="s">
        <v>84</v>
      </c>
      <c r="D45" s="65">
        <v>10</v>
      </c>
      <c r="E45" s="49" t="s">
        <v>37</v>
      </c>
      <c r="F45" s="50"/>
      <c r="G45" s="51"/>
      <c r="H45" s="51"/>
      <c r="I45" s="53" t="s">
        <v>38</v>
      </c>
      <c r="J45" s="54">
        <f t="shared" si="6"/>
        <v>1</v>
      </c>
      <c r="K45" s="55" t="s">
        <v>39</v>
      </c>
      <c r="L45" s="55" t="s">
        <v>4</v>
      </c>
      <c r="M45" s="56"/>
      <c r="N45" s="56"/>
      <c r="O45" s="56"/>
      <c r="P45" s="56"/>
      <c r="Q45" s="51"/>
      <c r="R45" s="51"/>
      <c r="S45" s="57"/>
      <c r="T45" s="57"/>
      <c r="U45" s="58"/>
      <c r="V45" s="58"/>
      <c r="W45" s="58"/>
      <c r="X45" s="58"/>
      <c r="Y45" s="58"/>
      <c r="Z45" s="58"/>
      <c r="AA45" s="58"/>
      <c r="AB45" s="58"/>
      <c r="AC45" s="58"/>
      <c r="AD45" s="58"/>
      <c r="AE45" s="58"/>
      <c r="AF45" s="58"/>
      <c r="AG45" s="58"/>
      <c r="AH45" s="58"/>
      <c r="AI45" s="58"/>
      <c r="AJ45" s="58"/>
      <c r="AK45" s="58"/>
      <c r="AL45" s="58"/>
      <c r="AM45" s="58"/>
      <c r="AN45" s="58"/>
      <c r="AO45" s="58"/>
      <c r="AP45" s="58"/>
      <c r="AQ45" s="58"/>
      <c r="AR45" s="58"/>
      <c r="AS45" s="58"/>
      <c r="AT45" s="58"/>
      <c r="AU45" s="58"/>
      <c r="AV45" s="58"/>
      <c r="AW45" s="58"/>
      <c r="AX45" s="58"/>
      <c r="AY45" s="58"/>
      <c r="AZ45" s="58"/>
      <c r="BA45" s="59">
        <f t="shared" si="7"/>
        <v>0</v>
      </c>
      <c r="BB45" s="44">
        <f t="shared" si="8"/>
        <v>0</v>
      </c>
      <c r="BC45" s="25" t="str">
        <f t="shared" si="9"/>
        <v>INR Zero Only</v>
      </c>
      <c r="IA45" s="26">
        <v>4.3</v>
      </c>
      <c r="IB45" s="74" t="s">
        <v>121</v>
      </c>
      <c r="IC45" s="26" t="s">
        <v>84</v>
      </c>
      <c r="ID45" s="26">
        <v>25</v>
      </c>
      <c r="IE45" s="27" t="s">
        <v>37</v>
      </c>
      <c r="IF45" s="27"/>
      <c r="IG45" s="27"/>
      <c r="IH45" s="27"/>
      <c r="II45" s="27"/>
    </row>
    <row r="46" spans="1:243" s="26" customFormat="1" ht="34.5" customHeight="1">
      <c r="A46" s="66">
        <v>4.4</v>
      </c>
      <c r="B46" s="69" t="s">
        <v>122</v>
      </c>
      <c r="C46" s="70" t="s">
        <v>85</v>
      </c>
      <c r="D46" s="65">
        <v>10</v>
      </c>
      <c r="E46" s="49" t="s">
        <v>37</v>
      </c>
      <c r="F46" s="50"/>
      <c r="G46" s="51"/>
      <c r="H46" s="51"/>
      <c r="I46" s="53" t="s">
        <v>38</v>
      </c>
      <c r="J46" s="54">
        <f t="shared" si="6"/>
        <v>1</v>
      </c>
      <c r="K46" s="55" t="s">
        <v>39</v>
      </c>
      <c r="L46" s="55" t="s">
        <v>4</v>
      </c>
      <c r="M46" s="56"/>
      <c r="N46" s="56"/>
      <c r="O46" s="56"/>
      <c r="P46" s="56"/>
      <c r="Q46" s="51"/>
      <c r="R46" s="51"/>
      <c r="S46" s="57"/>
      <c r="T46" s="57"/>
      <c r="U46" s="58"/>
      <c r="V46" s="58"/>
      <c r="W46" s="58"/>
      <c r="X46" s="58"/>
      <c r="Y46" s="58"/>
      <c r="Z46" s="58"/>
      <c r="AA46" s="58"/>
      <c r="AB46" s="58"/>
      <c r="AC46" s="58"/>
      <c r="AD46" s="58"/>
      <c r="AE46" s="58"/>
      <c r="AF46" s="58"/>
      <c r="AG46" s="58"/>
      <c r="AH46" s="58"/>
      <c r="AI46" s="58"/>
      <c r="AJ46" s="58"/>
      <c r="AK46" s="58"/>
      <c r="AL46" s="58"/>
      <c r="AM46" s="58"/>
      <c r="AN46" s="58"/>
      <c r="AO46" s="58"/>
      <c r="AP46" s="58"/>
      <c r="AQ46" s="58"/>
      <c r="AR46" s="58"/>
      <c r="AS46" s="58"/>
      <c r="AT46" s="58"/>
      <c r="AU46" s="58"/>
      <c r="AV46" s="58"/>
      <c r="AW46" s="58"/>
      <c r="AX46" s="58"/>
      <c r="AY46" s="58"/>
      <c r="AZ46" s="58"/>
      <c r="BA46" s="59">
        <f t="shared" si="7"/>
        <v>0</v>
      </c>
      <c r="BB46" s="44">
        <f t="shared" si="8"/>
        <v>0</v>
      </c>
      <c r="BC46" s="25" t="str">
        <f t="shared" si="9"/>
        <v>INR Zero Only</v>
      </c>
      <c r="IA46" s="26">
        <v>4.4</v>
      </c>
      <c r="IB46" s="74" t="s">
        <v>122</v>
      </c>
      <c r="IC46" s="26" t="s">
        <v>85</v>
      </c>
      <c r="ID46" s="26">
        <v>25</v>
      </c>
      <c r="IE46" s="27" t="s">
        <v>37</v>
      </c>
      <c r="IF46" s="27"/>
      <c r="IG46" s="27"/>
      <c r="IH46" s="27"/>
      <c r="II46" s="27"/>
    </row>
    <row r="47" spans="1:243" s="26" customFormat="1" ht="34.5" customHeight="1">
      <c r="A47" s="66">
        <v>4.5</v>
      </c>
      <c r="B47" s="69" t="s">
        <v>123</v>
      </c>
      <c r="C47" s="70" t="s">
        <v>86</v>
      </c>
      <c r="D47" s="65">
        <v>25</v>
      </c>
      <c r="E47" s="49" t="s">
        <v>37</v>
      </c>
      <c r="F47" s="50"/>
      <c r="G47" s="51"/>
      <c r="H47" s="52"/>
      <c r="I47" s="53" t="s">
        <v>38</v>
      </c>
      <c r="J47" s="54">
        <f t="shared" si="6"/>
        <v>1</v>
      </c>
      <c r="K47" s="55" t="s">
        <v>39</v>
      </c>
      <c r="L47" s="55" t="s">
        <v>4</v>
      </c>
      <c r="M47" s="56"/>
      <c r="N47" s="56"/>
      <c r="O47" s="56"/>
      <c r="P47" s="56"/>
      <c r="Q47" s="51"/>
      <c r="R47" s="51"/>
      <c r="S47" s="57"/>
      <c r="T47" s="57"/>
      <c r="U47" s="58"/>
      <c r="V47" s="58"/>
      <c r="W47" s="58"/>
      <c r="X47" s="58"/>
      <c r="Y47" s="58"/>
      <c r="Z47" s="58"/>
      <c r="AA47" s="58"/>
      <c r="AB47" s="58"/>
      <c r="AC47" s="58"/>
      <c r="AD47" s="58"/>
      <c r="AE47" s="58"/>
      <c r="AF47" s="58"/>
      <c r="AG47" s="58"/>
      <c r="AH47" s="58"/>
      <c r="AI47" s="58"/>
      <c r="AJ47" s="58"/>
      <c r="AK47" s="58"/>
      <c r="AL47" s="58"/>
      <c r="AM47" s="58"/>
      <c r="AN47" s="58"/>
      <c r="AO47" s="58"/>
      <c r="AP47" s="58"/>
      <c r="AQ47" s="58"/>
      <c r="AR47" s="58"/>
      <c r="AS47" s="58"/>
      <c r="AT47" s="58"/>
      <c r="AU47" s="58"/>
      <c r="AV47" s="58"/>
      <c r="AW47" s="58"/>
      <c r="AX47" s="58"/>
      <c r="AY47" s="58"/>
      <c r="AZ47" s="58"/>
      <c r="BA47" s="59">
        <f t="shared" si="7"/>
        <v>0</v>
      </c>
      <c r="BB47" s="44">
        <f t="shared" si="8"/>
        <v>0</v>
      </c>
      <c r="BC47" s="25" t="str">
        <f t="shared" si="9"/>
        <v>INR Zero Only</v>
      </c>
      <c r="IA47" s="26">
        <v>4.5</v>
      </c>
      <c r="IB47" s="26" t="s">
        <v>123</v>
      </c>
      <c r="IC47" s="26" t="s">
        <v>86</v>
      </c>
      <c r="ID47" s="26">
        <v>25</v>
      </c>
      <c r="IE47" s="27" t="s">
        <v>37</v>
      </c>
      <c r="IF47" s="27"/>
      <c r="IG47" s="27"/>
      <c r="IH47" s="27"/>
      <c r="II47" s="27"/>
    </row>
    <row r="48" spans="1:243" s="26" customFormat="1" ht="34.5" customHeight="1">
      <c r="A48" s="66">
        <v>4.6</v>
      </c>
      <c r="B48" s="69" t="s">
        <v>124</v>
      </c>
      <c r="C48" s="70" t="s">
        <v>87</v>
      </c>
      <c r="D48" s="65">
        <v>25</v>
      </c>
      <c r="E48" s="49" t="s">
        <v>37</v>
      </c>
      <c r="F48" s="50"/>
      <c r="G48" s="51"/>
      <c r="H48" s="51"/>
      <c r="I48" s="53" t="s">
        <v>38</v>
      </c>
      <c r="J48" s="54">
        <f t="shared" si="6"/>
        <v>1</v>
      </c>
      <c r="K48" s="55" t="s">
        <v>39</v>
      </c>
      <c r="L48" s="55" t="s">
        <v>4</v>
      </c>
      <c r="M48" s="56"/>
      <c r="N48" s="56"/>
      <c r="O48" s="56"/>
      <c r="P48" s="56"/>
      <c r="Q48" s="51"/>
      <c r="R48" s="51"/>
      <c r="S48" s="57"/>
      <c r="T48" s="57"/>
      <c r="U48" s="58"/>
      <c r="V48" s="58"/>
      <c r="W48" s="58"/>
      <c r="X48" s="58"/>
      <c r="Y48" s="58"/>
      <c r="Z48" s="58"/>
      <c r="AA48" s="58"/>
      <c r="AB48" s="58"/>
      <c r="AC48" s="58"/>
      <c r="AD48" s="58"/>
      <c r="AE48" s="58"/>
      <c r="AF48" s="58"/>
      <c r="AG48" s="58"/>
      <c r="AH48" s="58"/>
      <c r="AI48" s="58"/>
      <c r="AJ48" s="58"/>
      <c r="AK48" s="58"/>
      <c r="AL48" s="58"/>
      <c r="AM48" s="58"/>
      <c r="AN48" s="58"/>
      <c r="AO48" s="58"/>
      <c r="AP48" s="58"/>
      <c r="AQ48" s="58"/>
      <c r="AR48" s="58"/>
      <c r="AS48" s="58"/>
      <c r="AT48" s="58"/>
      <c r="AU48" s="58"/>
      <c r="AV48" s="58"/>
      <c r="AW48" s="58"/>
      <c r="AX48" s="58"/>
      <c r="AY48" s="58"/>
      <c r="AZ48" s="58"/>
      <c r="BA48" s="59">
        <f t="shared" si="7"/>
        <v>0</v>
      </c>
      <c r="BB48" s="44">
        <f t="shared" si="8"/>
        <v>0</v>
      </c>
      <c r="BC48" s="25" t="str">
        <f t="shared" si="9"/>
        <v>INR Zero Only</v>
      </c>
      <c r="IA48" s="26">
        <v>4.6</v>
      </c>
      <c r="IB48" s="74" t="s">
        <v>124</v>
      </c>
      <c r="IC48" s="26" t="s">
        <v>87</v>
      </c>
      <c r="ID48" s="26">
        <v>25</v>
      </c>
      <c r="IE48" s="27" t="s">
        <v>37</v>
      </c>
      <c r="IF48" s="27"/>
      <c r="IG48" s="27"/>
      <c r="IH48" s="27"/>
      <c r="II48" s="27"/>
    </row>
    <row r="49" spans="1:243" s="26" customFormat="1" ht="34.5" customHeight="1">
      <c r="A49" s="66">
        <v>4.7</v>
      </c>
      <c r="B49" s="69" t="s">
        <v>125</v>
      </c>
      <c r="C49" s="70" t="s">
        <v>88</v>
      </c>
      <c r="D49" s="65">
        <v>25</v>
      </c>
      <c r="E49" s="49" t="s">
        <v>37</v>
      </c>
      <c r="F49" s="50"/>
      <c r="G49" s="51"/>
      <c r="H49" s="51"/>
      <c r="I49" s="53" t="s">
        <v>38</v>
      </c>
      <c r="J49" s="54">
        <f t="shared" si="6"/>
        <v>1</v>
      </c>
      <c r="K49" s="55" t="s">
        <v>39</v>
      </c>
      <c r="L49" s="55" t="s">
        <v>4</v>
      </c>
      <c r="M49" s="56"/>
      <c r="N49" s="56"/>
      <c r="O49" s="56"/>
      <c r="P49" s="56"/>
      <c r="Q49" s="51"/>
      <c r="R49" s="51"/>
      <c r="S49" s="57"/>
      <c r="T49" s="57"/>
      <c r="U49" s="58"/>
      <c r="V49" s="58"/>
      <c r="W49" s="58"/>
      <c r="X49" s="58"/>
      <c r="Y49" s="58"/>
      <c r="Z49" s="58"/>
      <c r="AA49" s="58"/>
      <c r="AB49" s="58"/>
      <c r="AC49" s="58"/>
      <c r="AD49" s="58"/>
      <c r="AE49" s="58"/>
      <c r="AF49" s="58"/>
      <c r="AG49" s="58"/>
      <c r="AH49" s="58"/>
      <c r="AI49" s="58"/>
      <c r="AJ49" s="58"/>
      <c r="AK49" s="58"/>
      <c r="AL49" s="58"/>
      <c r="AM49" s="58"/>
      <c r="AN49" s="58"/>
      <c r="AO49" s="58"/>
      <c r="AP49" s="58"/>
      <c r="AQ49" s="58"/>
      <c r="AR49" s="58"/>
      <c r="AS49" s="58"/>
      <c r="AT49" s="58"/>
      <c r="AU49" s="58"/>
      <c r="AV49" s="58"/>
      <c r="AW49" s="58"/>
      <c r="AX49" s="58"/>
      <c r="AY49" s="58"/>
      <c r="AZ49" s="58"/>
      <c r="BA49" s="59">
        <f t="shared" si="7"/>
        <v>0</v>
      </c>
      <c r="BB49" s="44">
        <f t="shared" si="8"/>
        <v>0</v>
      </c>
      <c r="BC49" s="25" t="str">
        <f t="shared" si="9"/>
        <v>INR Zero Only</v>
      </c>
      <c r="IA49" s="26">
        <v>4.7</v>
      </c>
      <c r="IB49" s="26" t="s">
        <v>125</v>
      </c>
      <c r="IC49" s="26" t="s">
        <v>88</v>
      </c>
      <c r="ID49" s="26">
        <v>25</v>
      </c>
      <c r="IE49" s="27" t="s">
        <v>37</v>
      </c>
      <c r="IF49" s="27"/>
      <c r="IG49" s="27"/>
      <c r="IH49" s="27"/>
      <c r="II49" s="27"/>
    </row>
    <row r="50" spans="1:243" s="26" customFormat="1" ht="55.5" customHeight="1">
      <c r="A50" s="66">
        <v>4.8</v>
      </c>
      <c r="B50" s="69" t="s">
        <v>126</v>
      </c>
      <c r="C50" s="70" t="s">
        <v>144</v>
      </c>
      <c r="D50" s="65">
        <v>25</v>
      </c>
      <c r="E50" s="49" t="s">
        <v>37</v>
      </c>
      <c r="F50" s="50"/>
      <c r="G50" s="51"/>
      <c r="H50" s="52"/>
      <c r="I50" s="53" t="s">
        <v>38</v>
      </c>
      <c r="J50" s="54">
        <f t="shared" si="6"/>
        <v>1</v>
      </c>
      <c r="K50" s="55" t="s">
        <v>39</v>
      </c>
      <c r="L50" s="55" t="s">
        <v>4</v>
      </c>
      <c r="M50" s="56"/>
      <c r="N50" s="56"/>
      <c r="O50" s="56"/>
      <c r="P50" s="56"/>
      <c r="Q50" s="51"/>
      <c r="R50" s="51"/>
      <c r="S50" s="57"/>
      <c r="T50" s="57"/>
      <c r="U50" s="58"/>
      <c r="V50" s="58"/>
      <c r="W50" s="58"/>
      <c r="X50" s="58"/>
      <c r="Y50" s="58"/>
      <c r="Z50" s="58"/>
      <c r="AA50" s="58"/>
      <c r="AB50" s="58"/>
      <c r="AC50" s="58"/>
      <c r="AD50" s="58"/>
      <c r="AE50" s="58"/>
      <c r="AF50" s="58"/>
      <c r="AG50" s="58"/>
      <c r="AH50" s="58"/>
      <c r="AI50" s="58"/>
      <c r="AJ50" s="58"/>
      <c r="AK50" s="58"/>
      <c r="AL50" s="58"/>
      <c r="AM50" s="58"/>
      <c r="AN50" s="58"/>
      <c r="AO50" s="58"/>
      <c r="AP50" s="58"/>
      <c r="AQ50" s="58"/>
      <c r="AR50" s="58"/>
      <c r="AS50" s="58"/>
      <c r="AT50" s="58"/>
      <c r="AU50" s="58"/>
      <c r="AV50" s="58"/>
      <c r="AW50" s="58"/>
      <c r="AX50" s="58"/>
      <c r="AY50" s="58"/>
      <c r="AZ50" s="58"/>
      <c r="BA50" s="59">
        <f t="shared" si="7"/>
        <v>0</v>
      </c>
      <c r="BB50" s="44">
        <f t="shared" si="8"/>
        <v>0</v>
      </c>
      <c r="BC50" s="25" t="str">
        <f t="shared" si="9"/>
        <v>INR Zero Only</v>
      </c>
      <c r="IA50" s="26">
        <v>4.8</v>
      </c>
      <c r="IB50" s="74" t="s">
        <v>126</v>
      </c>
      <c r="IC50" s="26" t="s">
        <v>144</v>
      </c>
      <c r="ID50" s="26">
        <v>10</v>
      </c>
      <c r="IE50" s="27" t="s">
        <v>37</v>
      </c>
      <c r="IF50" s="27"/>
      <c r="IG50" s="27"/>
      <c r="IH50" s="27"/>
      <c r="II50" s="27"/>
    </row>
    <row r="51" spans="1:243" s="26" customFormat="1" ht="34.5" customHeight="1">
      <c r="A51" s="66">
        <v>4.9</v>
      </c>
      <c r="B51" s="69" t="s">
        <v>127</v>
      </c>
      <c r="C51" s="70" t="s">
        <v>145</v>
      </c>
      <c r="D51" s="65">
        <v>25</v>
      </c>
      <c r="E51" s="49" t="s">
        <v>37</v>
      </c>
      <c r="F51" s="50"/>
      <c r="G51" s="51"/>
      <c r="H51" s="51"/>
      <c r="I51" s="53" t="s">
        <v>38</v>
      </c>
      <c r="J51" s="54">
        <f t="shared" si="6"/>
        <v>1</v>
      </c>
      <c r="K51" s="55" t="s">
        <v>39</v>
      </c>
      <c r="L51" s="55" t="s">
        <v>4</v>
      </c>
      <c r="M51" s="56"/>
      <c r="N51" s="56"/>
      <c r="O51" s="56"/>
      <c r="P51" s="56"/>
      <c r="Q51" s="51"/>
      <c r="R51" s="51"/>
      <c r="S51" s="57"/>
      <c r="T51" s="57"/>
      <c r="U51" s="58"/>
      <c r="V51" s="58"/>
      <c r="W51" s="58"/>
      <c r="X51" s="58"/>
      <c r="Y51" s="58"/>
      <c r="Z51" s="58"/>
      <c r="AA51" s="58"/>
      <c r="AB51" s="58"/>
      <c r="AC51" s="58"/>
      <c r="AD51" s="58"/>
      <c r="AE51" s="58"/>
      <c r="AF51" s="58"/>
      <c r="AG51" s="58"/>
      <c r="AH51" s="58"/>
      <c r="AI51" s="58"/>
      <c r="AJ51" s="58"/>
      <c r="AK51" s="58"/>
      <c r="AL51" s="58"/>
      <c r="AM51" s="58"/>
      <c r="AN51" s="58"/>
      <c r="AO51" s="58"/>
      <c r="AP51" s="58"/>
      <c r="AQ51" s="58"/>
      <c r="AR51" s="58"/>
      <c r="AS51" s="58"/>
      <c r="AT51" s="58"/>
      <c r="AU51" s="58"/>
      <c r="AV51" s="58"/>
      <c r="AW51" s="58"/>
      <c r="AX51" s="58"/>
      <c r="AY51" s="58"/>
      <c r="AZ51" s="58"/>
      <c r="BA51" s="59">
        <f t="shared" si="7"/>
        <v>0</v>
      </c>
      <c r="BB51" s="44">
        <f t="shared" si="8"/>
        <v>0</v>
      </c>
      <c r="BC51" s="25" t="str">
        <f t="shared" si="9"/>
        <v>INR Zero Only</v>
      </c>
      <c r="IA51" s="26">
        <v>4.9</v>
      </c>
      <c r="IB51" s="26" t="s">
        <v>127</v>
      </c>
      <c r="IC51" s="26" t="s">
        <v>145</v>
      </c>
      <c r="ID51" s="26">
        <v>10</v>
      </c>
      <c r="IE51" s="27" t="s">
        <v>37</v>
      </c>
      <c r="IF51" s="27"/>
      <c r="IG51" s="27"/>
      <c r="IH51" s="27"/>
      <c r="II51" s="27"/>
    </row>
    <row r="52" spans="1:243" s="26" customFormat="1" ht="39" customHeight="1">
      <c r="A52" s="66">
        <v>5</v>
      </c>
      <c r="B52" s="69" t="s">
        <v>141</v>
      </c>
      <c r="C52" s="70" t="s">
        <v>146</v>
      </c>
      <c r="D52" s="65">
        <v>10</v>
      </c>
      <c r="E52" s="49" t="s">
        <v>37</v>
      </c>
      <c r="F52" s="50"/>
      <c r="G52" s="51"/>
      <c r="H52" s="51"/>
      <c r="I52" s="53" t="s">
        <v>38</v>
      </c>
      <c r="J52" s="54">
        <f t="shared" si="6"/>
        <v>1</v>
      </c>
      <c r="K52" s="55" t="s">
        <v>39</v>
      </c>
      <c r="L52" s="55" t="s">
        <v>4</v>
      </c>
      <c r="M52" s="56"/>
      <c r="N52" s="56"/>
      <c r="O52" s="56"/>
      <c r="P52" s="56"/>
      <c r="Q52" s="51"/>
      <c r="R52" s="51"/>
      <c r="S52" s="57"/>
      <c r="T52" s="57"/>
      <c r="U52" s="58"/>
      <c r="V52" s="58"/>
      <c r="W52" s="58"/>
      <c r="X52" s="58"/>
      <c r="Y52" s="58"/>
      <c r="Z52" s="58"/>
      <c r="AA52" s="58"/>
      <c r="AB52" s="58"/>
      <c r="AC52" s="58"/>
      <c r="AD52" s="58"/>
      <c r="AE52" s="58"/>
      <c r="AF52" s="58"/>
      <c r="AG52" s="58"/>
      <c r="AH52" s="58"/>
      <c r="AI52" s="58"/>
      <c r="AJ52" s="58"/>
      <c r="AK52" s="58"/>
      <c r="AL52" s="58"/>
      <c r="AM52" s="58"/>
      <c r="AN52" s="58"/>
      <c r="AO52" s="58"/>
      <c r="AP52" s="58"/>
      <c r="AQ52" s="58"/>
      <c r="AR52" s="58"/>
      <c r="AS52" s="58"/>
      <c r="AT52" s="58"/>
      <c r="AU52" s="58"/>
      <c r="AV52" s="58"/>
      <c r="AW52" s="58"/>
      <c r="AX52" s="58"/>
      <c r="AY52" s="58"/>
      <c r="AZ52" s="58"/>
      <c r="BA52" s="59">
        <f t="shared" si="7"/>
        <v>0</v>
      </c>
      <c r="BB52" s="44">
        <f t="shared" si="8"/>
        <v>0</v>
      </c>
      <c r="BC52" s="25" t="str">
        <f t="shared" si="9"/>
        <v>INR Zero Only</v>
      </c>
      <c r="IA52" s="26">
        <v>5</v>
      </c>
      <c r="IB52" s="74" t="s">
        <v>141</v>
      </c>
      <c r="IC52" s="26" t="s">
        <v>146</v>
      </c>
      <c r="ID52" s="26">
        <v>10</v>
      </c>
      <c r="IE52" s="27" t="s">
        <v>37</v>
      </c>
      <c r="IF52" s="27"/>
      <c r="IG52" s="27"/>
      <c r="IH52" s="27"/>
      <c r="II52" s="27"/>
    </row>
    <row r="53" spans="1:243" s="26" customFormat="1" ht="34.5" customHeight="1">
      <c r="A53" s="66">
        <v>5.1</v>
      </c>
      <c r="B53" s="69" t="s">
        <v>140</v>
      </c>
      <c r="C53" s="70" t="s">
        <v>147</v>
      </c>
      <c r="D53" s="65">
        <v>10</v>
      </c>
      <c r="E53" s="49" t="s">
        <v>37</v>
      </c>
      <c r="F53" s="50"/>
      <c r="G53" s="51"/>
      <c r="H53" s="51"/>
      <c r="I53" s="53" t="s">
        <v>38</v>
      </c>
      <c r="J53" s="54">
        <f t="shared" si="6"/>
        <v>1</v>
      </c>
      <c r="K53" s="55" t="s">
        <v>39</v>
      </c>
      <c r="L53" s="55" t="s">
        <v>4</v>
      </c>
      <c r="M53" s="56"/>
      <c r="N53" s="56"/>
      <c r="O53" s="56"/>
      <c r="P53" s="56"/>
      <c r="Q53" s="51"/>
      <c r="R53" s="51"/>
      <c r="S53" s="57"/>
      <c r="T53" s="57"/>
      <c r="U53" s="58"/>
      <c r="V53" s="58"/>
      <c r="W53" s="58"/>
      <c r="X53" s="58"/>
      <c r="Y53" s="58"/>
      <c r="Z53" s="58"/>
      <c r="AA53" s="58"/>
      <c r="AB53" s="58"/>
      <c r="AC53" s="58"/>
      <c r="AD53" s="58"/>
      <c r="AE53" s="58"/>
      <c r="AF53" s="58"/>
      <c r="AG53" s="58"/>
      <c r="AH53" s="58"/>
      <c r="AI53" s="58"/>
      <c r="AJ53" s="58"/>
      <c r="AK53" s="58"/>
      <c r="AL53" s="58"/>
      <c r="AM53" s="58"/>
      <c r="AN53" s="58"/>
      <c r="AO53" s="58"/>
      <c r="AP53" s="58"/>
      <c r="AQ53" s="58"/>
      <c r="AR53" s="58"/>
      <c r="AS53" s="58"/>
      <c r="AT53" s="58"/>
      <c r="AU53" s="58"/>
      <c r="AV53" s="58"/>
      <c r="AW53" s="58"/>
      <c r="AX53" s="58"/>
      <c r="AY53" s="58"/>
      <c r="AZ53" s="58"/>
      <c r="BA53" s="59">
        <f t="shared" si="7"/>
        <v>0</v>
      </c>
      <c r="BB53" s="44">
        <f t="shared" si="8"/>
        <v>0</v>
      </c>
      <c r="BC53" s="25" t="str">
        <f t="shared" si="9"/>
        <v>INR Zero Only</v>
      </c>
      <c r="IA53" s="26">
        <v>5.1</v>
      </c>
      <c r="IB53" s="26" t="s">
        <v>140</v>
      </c>
      <c r="IC53" s="26" t="s">
        <v>147</v>
      </c>
      <c r="ID53" s="26">
        <v>10</v>
      </c>
      <c r="IE53" s="27" t="s">
        <v>37</v>
      </c>
      <c r="IF53" s="27"/>
      <c r="IG53" s="27"/>
      <c r="IH53" s="27"/>
      <c r="II53" s="27"/>
    </row>
    <row r="54" spans="1:243" s="26" customFormat="1" ht="45.75" customHeight="1">
      <c r="A54" s="66">
        <v>5.2</v>
      </c>
      <c r="B54" s="69" t="s">
        <v>128</v>
      </c>
      <c r="C54" s="70" t="s">
        <v>148</v>
      </c>
      <c r="D54" s="65">
        <v>10</v>
      </c>
      <c r="E54" s="49" t="s">
        <v>37</v>
      </c>
      <c r="F54" s="50"/>
      <c r="G54" s="51"/>
      <c r="H54" s="52"/>
      <c r="I54" s="53" t="s">
        <v>38</v>
      </c>
      <c r="J54" s="54">
        <f t="shared" si="6"/>
        <v>1</v>
      </c>
      <c r="K54" s="55" t="s">
        <v>39</v>
      </c>
      <c r="L54" s="55" t="s">
        <v>4</v>
      </c>
      <c r="M54" s="56"/>
      <c r="N54" s="56"/>
      <c r="O54" s="56"/>
      <c r="P54" s="56"/>
      <c r="Q54" s="51"/>
      <c r="R54" s="51"/>
      <c r="S54" s="57"/>
      <c r="T54" s="57"/>
      <c r="U54" s="58"/>
      <c r="V54" s="58"/>
      <c r="W54" s="58"/>
      <c r="X54" s="58"/>
      <c r="Y54" s="58"/>
      <c r="Z54" s="58"/>
      <c r="AA54" s="58"/>
      <c r="AB54" s="58"/>
      <c r="AC54" s="58"/>
      <c r="AD54" s="58"/>
      <c r="AE54" s="58"/>
      <c r="AF54" s="58"/>
      <c r="AG54" s="58"/>
      <c r="AH54" s="58"/>
      <c r="AI54" s="58"/>
      <c r="AJ54" s="58"/>
      <c r="AK54" s="58"/>
      <c r="AL54" s="58"/>
      <c r="AM54" s="58"/>
      <c r="AN54" s="58"/>
      <c r="AO54" s="58"/>
      <c r="AP54" s="58"/>
      <c r="AQ54" s="58"/>
      <c r="AR54" s="58"/>
      <c r="AS54" s="58"/>
      <c r="AT54" s="58"/>
      <c r="AU54" s="58"/>
      <c r="AV54" s="58"/>
      <c r="AW54" s="58"/>
      <c r="AX54" s="58"/>
      <c r="AY54" s="58"/>
      <c r="AZ54" s="58"/>
      <c r="BA54" s="59">
        <f t="shared" si="7"/>
        <v>0</v>
      </c>
      <c r="BB54" s="44">
        <f t="shared" si="8"/>
        <v>0</v>
      </c>
      <c r="BC54" s="25" t="str">
        <f t="shared" si="9"/>
        <v>INR Zero Only</v>
      </c>
      <c r="IA54" s="26">
        <v>5.2</v>
      </c>
      <c r="IB54" s="74" t="s">
        <v>128</v>
      </c>
      <c r="IC54" s="26" t="s">
        <v>148</v>
      </c>
      <c r="ID54" s="26">
        <v>25</v>
      </c>
      <c r="IE54" s="27" t="s">
        <v>37</v>
      </c>
      <c r="IF54" s="27"/>
      <c r="IG54" s="27"/>
      <c r="IH54" s="27"/>
      <c r="II54" s="27"/>
    </row>
    <row r="55" spans="1:243" s="26" customFormat="1" ht="47.25" customHeight="1">
      <c r="A55" s="66">
        <v>5.3</v>
      </c>
      <c r="B55" s="69" t="s">
        <v>129</v>
      </c>
      <c r="C55" s="70" t="s">
        <v>149</v>
      </c>
      <c r="D55" s="65">
        <v>10</v>
      </c>
      <c r="E55" s="49" t="s">
        <v>37</v>
      </c>
      <c r="F55" s="50"/>
      <c r="G55" s="51"/>
      <c r="H55" s="51"/>
      <c r="I55" s="53" t="s">
        <v>38</v>
      </c>
      <c r="J55" s="54">
        <f t="shared" si="6"/>
        <v>1</v>
      </c>
      <c r="K55" s="55" t="s">
        <v>39</v>
      </c>
      <c r="L55" s="55" t="s">
        <v>4</v>
      </c>
      <c r="M55" s="56"/>
      <c r="N55" s="56"/>
      <c r="O55" s="56"/>
      <c r="P55" s="56"/>
      <c r="Q55" s="51"/>
      <c r="R55" s="51"/>
      <c r="S55" s="57"/>
      <c r="T55" s="57"/>
      <c r="U55" s="58"/>
      <c r="V55" s="58"/>
      <c r="W55" s="58"/>
      <c r="X55" s="58"/>
      <c r="Y55" s="58"/>
      <c r="Z55" s="58"/>
      <c r="AA55" s="58"/>
      <c r="AB55" s="58"/>
      <c r="AC55" s="58"/>
      <c r="AD55" s="58"/>
      <c r="AE55" s="58"/>
      <c r="AF55" s="58"/>
      <c r="AG55" s="58"/>
      <c r="AH55" s="58"/>
      <c r="AI55" s="58"/>
      <c r="AJ55" s="58"/>
      <c r="AK55" s="58"/>
      <c r="AL55" s="58"/>
      <c r="AM55" s="58"/>
      <c r="AN55" s="58"/>
      <c r="AO55" s="58"/>
      <c r="AP55" s="58"/>
      <c r="AQ55" s="58"/>
      <c r="AR55" s="58"/>
      <c r="AS55" s="58"/>
      <c r="AT55" s="58"/>
      <c r="AU55" s="58"/>
      <c r="AV55" s="58"/>
      <c r="AW55" s="58"/>
      <c r="AX55" s="58"/>
      <c r="AY55" s="58"/>
      <c r="AZ55" s="58"/>
      <c r="BA55" s="59">
        <f t="shared" si="7"/>
        <v>0</v>
      </c>
      <c r="BB55" s="44">
        <f t="shared" si="8"/>
        <v>0</v>
      </c>
      <c r="BC55" s="25" t="str">
        <f t="shared" si="9"/>
        <v>INR Zero Only</v>
      </c>
      <c r="IA55" s="26">
        <v>5.3</v>
      </c>
      <c r="IB55" s="74" t="s">
        <v>129</v>
      </c>
      <c r="IC55" s="26" t="s">
        <v>149</v>
      </c>
      <c r="ID55" s="26">
        <v>25</v>
      </c>
      <c r="IE55" s="27" t="s">
        <v>37</v>
      </c>
      <c r="IF55" s="27"/>
      <c r="IG55" s="27"/>
      <c r="IH55" s="27"/>
      <c r="II55" s="27"/>
    </row>
    <row r="56" spans="1:243" s="26" customFormat="1" ht="43.5" customHeight="1">
      <c r="A56" s="66">
        <v>5.4</v>
      </c>
      <c r="B56" s="69" t="s">
        <v>130</v>
      </c>
      <c r="C56" s="70" t="s">
        <v>150</v>
      </c>
      <c r="D56" s="65">
        <v>25</v>
      </c>
      <c r="E56" s="49" t="s">
        <v>37</v>
      </c>
      <c r="F56" s="50"/>
      <c r="G56" s="51"/>
      <c r="H56" s="51"/>
      <c r="I56" s="53" t="s">
        <v>38</v>
      </c>
      <c r="J56" s="54">
        <f t="shared" si="6"/>
        <v>1</v>
      </c>
      <c r="K56" s="55" t="s">
        <v>39</v>
      </c>
      <c r="L56" s="55" t="s">
        <v>4</v>
      </c>
      <c r="M56" s="56"/>
      <c r="N56" s="56"/>
      <c r="O56" s="56"/>
      <c r="P56" s="56"/>
      <c r="Q56" s="51"/>
      <c r="R56" s="51"/>
      <c r="S56" s="57"/>
      <c r="T56" s="57"/>
      <c r="U56" s="58"/>
      <c r="V56" s="58"/>
      <c r="W56" s="58"/>
      <c r="X56" s="58"/>
      <c r="Y56" s="58"/>
      <c r="Z56" s="58"/>
      <c r="AA56" s="58"/>
      <c r="AB56" s="58"/>
      <c r="AC56" s="58"/>
      <c r="AD56" s="58"/>
      <c r="AE56" s="58"/>
      <c r="AF56" s="58"/>
      <c r="AG56" s="58"/>
      <c r="AH56" s="58"/>
      <c r="AI56" s="58"/>
      <c r="AJ56" s="58"/>
      <c r="AK56" s="58"/>
      <c r="AL56" s="58"/>
      <c r="AM56" s="58"/>
      <c r="AN56" s="58"/>
      <c r="AO56" s="58"/>
      <c r="AP56" s="58"/>
      <c r="AQ56" s="58"/>
      <c r="AR56" s="58"/>
      <c r="AS56" s="58"/>
      <c r="AT56" s="58"/>
      <c r="AU56" s="58"/>
      <c r="AV56" s="58"/>
      <c r="AW56" s="58"/>
      <c r="AX56" s="58"/>
      <c r="AY56" s="58"/>
      <c r="AZ56" s="58"/>
      <c r="BA56" s="59">
        <f t="shared" si="7"/>
        <v>0</v>
      </c>
      <c r="BB56" s="44">
        <f t="shared" si="8"/>
        <v>0</v>
      </c>
      <c r="BC56" s="25" t="str">
        <f t="shared" si="9"/>
        <v>INR Zero Only</v>
      </c>
      <c r="IA56" s="26">
        <v>5.4</v>
      </c>
      <c r="IB56" s="74" t="s">
        <v>130</v>
      </c>
      <c r="IC56" s="26" t="s">
        <v>150</v>
      </c>
      <c r="ID56" s="26">
        <v>20</v>
      </c>
      <c r="IE56" s="27" t="s">
        <v>37</v>
      </c>
      <c r="IF56" s="27"/>
      <c r="IG56" s="27"/>
      <c r="IH56" s="27"/>
      <c r="II56" s="27"/>
    </row>
    <row r="57" spans="1:243" s="26" customFormat="1" ht="44.25" customHeight="1">
      <c r="A57" s="66">
        <v>5.5</v>
      </c>
      <c r="B57" s="69" t="s">
        <v>131</v>
      </c>
      <c r="C57" s="70" t="s">
        <v>151</v>
      </c>
      <c r="D57" s="65">
        <v>25</v>
      </c>
      <c r="E57" s="49" t="s">
        <v>37</v>
      </c>
      <c r="F57" s="50"/>
      <c r="G57" s="51"/>
      <c r="H57" s="51"/>
      <c r="I57" s="53" t="s">
        <v>38</v>
      </c>
      <c r="J57" s="54">
        <f t="shared" si="4"/>
        <v>1</v>
      </c>
      <c r="K57" s="55" t="s">
        <v>39</v>
      </c>
      <c r="L57" s="55" t="s">
        <v>4</v>
      </c>
      <c r="M57" s="56"/>
      <c r="N57" s="56"/>
      <c r="O57" s="56"/>
      <c r="P57" s="56"/>
      <c r="Q57" s="51"/>
      <c r="R57" s="51"/>
      <c r="S57" s="57"/>
      <c r="T57" s="57"/>
      <c r="U57" s="58"/>
      <c r="V57" s="58"/>
      <c r="W57" s="58"/>
      <c r="X57" s="58"/>
      <c r="Y57" s="58"/>
      <c r="Z57" s="58"/>
      <c r="AA57" s="58"/>
      <c r="AB57" s="58"/>
      <c r="AC57" s="58"/>
      <c r="AD57" s="58"/>
      <c r="AE57" s="58"/>
      <c r="AF57" s="58"/>
      <c r="AG57" s="58"/>
      <c r="AH57" s="58"/>
      <c r="AI57" s="58"/>
      <c r="AJ57" s="58"/>
      <c r="AK57" s="58"/>
      <c r="AL57" s="58"/>
      <c r="AM57" s="58"/>
      <c r="AN57" s="58"/>
      <c r="AO57" s="58"/>
      <c r="AP57" s="58"/>
      <c r="AQ57" s="58"/>
      <c r="AR57" s="58"/>
      <c r="AS57" s="58"/>
      <c r="AT57" s="58"/>
      <c r="AU57" s="58"/>
      <c r="AV57" s="58"/>
      <c r="AW57" s="58"/>
      <c r="AX57" s="58"/>
      <c r="AY57" s="58"/>
      <c r="AZ57" s="58"/>
      <c r="BA57" s="59">
        <f t="shared" si="2"/>
        <v>0</v>
      </c>
      <c r="BB57" s="44">
        <f t="shared" si="3"/>
        <v>0</v>
      </c>
      <c r="BC57" s="25" t="str">
        <f t="shared" si="5"/>
        <v>INR Zero Only</v>
      </c>
      <c r="IA57" s="26">
        <v>5.5</v>
      </c>
      <c r="IB57" s="74" t="s">
        <v>131</v>
      </c>
      <c r="IC57" s="26" t="s">
        <v>151</v>
      </c>
      <c r="ID57" s="26">
        <v>10</v>
      </c>
      <c r="IE57" s="27" t="s">
        <v>37</v>
      </c>
      <c r="IF57" s="27" t="s">
        <v>35</v>
      </c>
      <c r="IG57" s="27" t="s">
        <v>43</v>
      </c>
      <c r="IH57" s="27">
        <v>10</v>
      </c>
      <c r="II57" s="27" t="s">
        <v>37</v>
      </c>
    </row>
    <row r="58" spans="1:243" s="26" customFormat="1" ht="34.5" customHeight="1">
      <c r="A58" s="66">
        <v>5.6</v>
      </c>
      <c r="B58" s="69" t="s">
        <v>132</v>
      </c>
      <c r="C58" s="70" t="s">
        <v>152</v>
      </c>
      <c r="D58" s="65">
        <v>20</v>
      </c>
      <c r="E58" s="49" t="s">
        <v>37</v>
      </c>
      <c r="F58" s="50"/>
      <c r="G58" s="51"/>
      <c r="H58" s="52"/>
      <c r="I58" s="53" t="s">
        <v>38</v>
      </c>
      <c r="J58" s="54">
        <f t="shared" si="4"/>
        <v>1</v>
      </c>
      <c r="K58" s="55" t="s">
        <v>39</v>
      </c>
      <c r="L58" s="55" t="s">
        <v>4</v>
      </c>
      <c r="M58" s="56"/>
      <c r="N58" s="56"/>
      <c r="O58" s="56"/>
      <c r="P58" s="56"/>
      <c r="Q58" s="51"/>
      <c r="R58" s="51"/>
      <c r="S58" s="57"/>
      <c r="T58" s="57"/>
      <c r="U58" s="58"/>
      <c r="V58" s="58"/>
      <c r="W58" s="58"/>
      <c r="X58" s="58"/>
      <c r="Y58" s="58"/>
      <c r="Z58" s="58"/>
      <c r="AA58" s="58"/>
      <c r="AB58" s="58"/>
      <c r="AC58" s="58"/>
      <c r="AD58" s="58"/>
      <c r="AE58" s="58"/>
      <c r="AF58" s="58"/>
      <c r="AG58" s="58"/>
      <c r="AH58" s="58"/>
      <c r="AI58" s="58"/>
      <c r="AJ58" s="58"/>
      <c r="AK58" s="58"/>
      <c r="AL58" s="58"/>
      <c r="AM58" s="58"/>
      <c r="AN58" s="58"/>
      <c r="AO58" s="58"/>
      <c r="AP58" s="58"/>
      <c r="AQ58" s="58"/>
      <c r="AR58" s="58"/>
      <c r="AS58" s="58"/>
      <c r="AT58" s="58"/>
      <c r="AU58" s="58"/>
      <c r="AV58" s="58"/>
      <c r="AW58" s="58"/>
      <c r="AX58" s="58"/>
      <c r="AY58" s="58"/>
      <c r="AZ58" s="58"/>
      <c r="BA58" s="59">
        <f aca="true" t="shared" si="10" ref="BA58:BA64">D58*M58</f>
        <v>0</v>
      </c>
      <c r="BB58" s="44">
        <f aca="true" t="shared" si="11" ref="BB58:BB64">D58*M58+N58+O58+P58+Q58+R58</f>
        <v>0</v>
      </c>
      <c r="BC58" s="25" t="str">
        <f t="shared" si="5"/>
        <v>INR Zero Only</v>
      </c>
      <c r="IA58" s="26">
        <v>5.6</v>
      </c>
      <c r="IB58" s="74" t="s">
        <v>132</v>
      </c>
      <c r="IC58" s="26" t="s">
        <v>152</v>
      </c>
      <c r="ID58" s="26">
        <v>10</v>
      </c>
      <c r="IE58" s="27" t="s">
        <v>37</v>
      </c>
      <c r="IF58" s="27"/>
      <c r="IG58" s="27"/>
      <c r="IH58" s="27"/>
      <c r="II58" s="27"/>
    </row>
    <row r="59" spans="1:243" s="26" customFormat="1" ht="34.5" customHeight="1">
      <c r="A59" s="66">
        <v>5.7</v>
      </c>
      <c r="B59" s="69" t="s">
        <v>133</v>
      </c>
      <c r="C59" s="70" t="s">
        <v>153</v>
      </c>
      <c r="D59" s="65">
        <v>10</v>
      </c>
      <c r="E59" s="49" t="s">
        <v>37</v>
      </c>
      <c r="F59" s="50"/>
      <c r="G59" s="51"/>
      <c r="H59" s="51"/>
      <c r="I59" s="53" t="s">
        <v>38</v>
      </c>
      <c r="J59" s="54">
        <f t="shared" si="4"/>
        <v>1</v>
      </c>
      <c r="K59" s="55" t="s">
        <v>39</v>
      </c>
      <c r="L59" s="55" t="s">
        <v>4</v>
      </c>
      <c r="M59" s="56"/>
      <c r="N59" s="56"/>
      <c r="O59" s="56"/>
      <c r="P59" s="56"/>
      <c r="Q59" s="51"/>
      <c r="R59" s="51"/>
      <c r="S59" s="57"/>
      <c r="T59" s="57"/>
      <c r="U59" s="58"/>
      <c r="V59" s="58"/>
      <c r="W59" s="58"/>
      <c r="X59" s="58"/>
      <c r="Y59" s="58"/>
      <c r="Z59" s="58"/>
      <c r="AA59" s="58"/>
      <c r="AB59" s="58"/>
      <c r="AC59" s="58"/>
      <c r="AD59" s="58"/>
      <c r="AE59" s="58"/>
      <c r="AF59" s="58"/>
      <c r="AG59" s="58"/>
      <c r="AH59" s="58"/>
      <c r="AI59" s="58"/>
      <c r="AJ59" s="58"/>
      <c r="AK59" s="58"/>
      <c r="AL59" s="58"/>
      <c r="AM59" s="58"/>
      <c r="AN59" s="58"/>
      <c r="AO59" s="58"/>
      <c r="AP59" s="58"/>
      <c r="AQ59" s="58"/>
      <c r="AR59" s="58"/>
      <c r="AS59" s="58"/>
      <c r="AT59" s="58"/>
      <c r="AU59" s="58"/>
      <c r="AV59" s="58"/>
      <c r="AW59" s="58"/>
      <c r="AX59" s="58"/>
      <c r="AY59" s="58"/>
      <c r="AZ59" s="58"/>
      <c r="BA59" s="59">
        <f t="shared" si="10"/>
        <v>0</v>
      </c>
      <c r="BB59" s="44">
        <f t="shared" si="11"/>
        <v>0</v>
      </c>
      <c r="BC59" s="25" t="str">
        <f t="shared" si="5"/>
        <v>INR Zero Only</v>
      </c>
      <c r="IA59" s="26">
        <v>5.7</v>
      </c>
      <c r="IB59" s="26" t="s">
        <v>133</v>
      </c>
      <c r="IC59" s="26" t="s">
        <v>153</v>
      </c>
      <c r="ID59" s="26">
        <v>10</v>
      </c>
      <c r="IE59" s="27" t="s">
        <v>37</v>
      </c>
      <c r="IF59" s="27"/>
      <c r="IG59" s="27"/>
      <c r="IH59" s="27"/>
      <c r="II59" s="27"/>
    </row>
    <row r="60" spans="1:243" s="26" customFormat="1" ht="46.5" customHeight="1">
      <c r="A60" s="66">
        <v>5.8</v>
      </c>
      <c r="B60" s="69" t="s">
        <v>134</v>
      </c>
      <c r="C60" s="70" t="s">
        <v>154</v>
      </c>
      <c r="D60" s="65">
        <v>10</v>
      </c>
      <c r="E60" s="49" t="s">
        <v>37</v>
      </c>
      <c r="F60" s="50"/>
      <c r="G60" s="51"/>
      <c r="H60" s="51"/>
      <c r="I60" s="53" t="s">
        <v>38</v>
      </c>
      <c r="J60" s="54">
        <f t="shared" si="4"/>
        <v>1</v>
      </c>
      <c r="K60" s="55" t="s">
        <v>39</v>
      </c>
      <c r="L60" s="55" t="s">
        <v>4</v>
      </c>
      <c r="M60" s="56"/>
      <c r="N60" s="56"/>
      <c r="O60" s="56"/>
      <c r="P60" s="56"/>
      <c r="Q60" s="51"/>
      <c r="R60" s="51"/>
      <c r="S60" s="57"/>
      <c r="T60" s="57"/>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9">
        <f t="shared" si="10"/>
        <v>0</v>
      </c>
      <c r="BB60" s="44">
        <f t="shared" si="11"/>
        <v>0</v>
      </c>
      <c r="BC60" s="25" t="str">
        <f t="shared" si="5"/>
        <v>INR Zero Only</v>
      </c>
      <c r="IA60" s="26">
        <v>5.8</v>
      </c>
      <c r="IB60" s="74" t="s">
        <v>134</v>
      </c>
      <c r="IC60" s="26" t="s">
        <v>154</v>
      </c>
      <c r="ID60" s="26">
        <v>10</v>
      </c>
      <c r="IE60" s="27" t="s">
        <v>37</v>
      </c>
      <c r="IF60" s="27"/>
      <c r="IG60" s="27"/>
      <c r="IH60" s="27"/>
      <c r="II60" s="27"/>
    </row>
    <row r="61" spans="1:243" s="26" customFormat="1" ht="51" customHeight="1">
      <c r="A61" s="66">
        <v>5.9</v>
      </c>
      <c r="B61" s="69" t="s">
        <v>135</v>
      </c>
      <c r="C61" s="70" t="s">
        <v>155</v>
      </c>
      <c r="D61" s="65">
        <v>10</v>
      </c>
      <c r="E61" s="49" t="s">
        <v>37</v>
      </c>
      <c r="F61" s="50"/>
      <c r="G61" s="51"/>
      <c r="H61" s="51"/>
      <c r="I61" s="53" t="s">
        <v>38</v>
      </c>
      <c r="J61" s="54">
        <f t="shared" si="4"/>
        <v>1</v>
      </c>
      <c r="K61" s="55" t="s">
        <v>39</v>
      </c>
      <c r="L61" s="55" t="s">
        <v>4</v>
      </c>
      <c r="M61" s="56"/>
      <c r="N61" s="56"/>
      <c r="O61" s="56"/>
      <c r="P61" s="56"/>
      <c r="Q61" s="51"/>
      <c r="R61" s="51"/>
      <c r="S61" s="57"/>
      <c r="T61" s="57"/>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9">
        <f t="shared" si="10"/>
        <v>0</v>
      </c>
      <c r="BB61" s="44">
        <f t="shared" si="11"/>
        <v>0</v>
      </c>
      <c r="BC61" s="25" t="str">
        <f t="shared" si="5"/>
        <v>INR Zero Only</v>
      </c>
      <c r="IA61" s="26">
        <v>5.9</v>
      </c>
      <c r="IB61" s="74" t="s">
        <v>135</v>
      </c>
      <c r="IC61" s="26" t="s">
        <v>155</v>
      </c>
      <c r="ID61" s="26">
        <v>10</v>
      </c>
      <c r="IE61" s="27" t="s">
        <v>37</v>
      </c>
      <c r="IF61" s="27"/>
      <c r="IG61" s="27"/>
      <c r="IH61" s="27"/>
      <c r="II61" s="27"/>
    </row>
    <row r="62" spans="1:243" s="26" customFormat="1" ht="44.25" customHeight="1">
      <c r="A62" s="66">
        <v>6</v>
      </c>
      <c r="B62" s="69" t="s">
        <v>136</v>
      </c>
      <c r="C62" s="70" t="s">
        <v>156</v>
      </c>
      <c r="D62" s="65">
        <v>10</v>
      </c>
      <c r="E62" s="49" t="s">
        <v>37</v>
      </c>
      <c r="F62" s="50"/>
      <c r="G62" s="51"/>
      <c r="H62" s="52"/>
      <c r="I62" s="53" t="s">
        <v>38</v>
      </c>
      <c r="J62" s="54">
        <f t="shared" si="4"/>
        <v>1</v>
      </c>
      <c r="K62" s="55" t="s">
        <v>39</v>
      </c>
      <c r="L62" s="55" t="s">
        <v>4</v>
      </c>
      <c r="M62" s="56"/>
      <c r="N62" s="56"/>
      <c r="O62" s="56"/>
      <c r="P62" s="56"/>
      <c r="Q62" s="51"/>
      <c r="R62" s="51"/>
      <c r="S62" s="57"/>
      <c r="T62" s="57"/>
      <c r="U62" s="58"/>
      <c r="V62" s="58"/>
      <c r="W62" s="58"/>
      <c r="X62" s="58"/>
      <c r="Y62" s="58"/>
      <c r="Z62" s="58"/>
      <c r="AA62" s="58"/>
      <c r="AB62" s="58"/>
      <c r="AC62" s="58"/>
      <c r="AD62" s="58"/>
      <c r="AE62" s="58"/>
      <c r="AF62" s="58"/>
      <c r="AG62" s="58"/>
      <c r="AH62" s="58"/>
      <c r="AI62" s="58"/>
      <c r="AJ62" s="58"/>
      <c r="AK62" s="58"/>
      <c r="AL62" s="58"/>
      <c r="AM62" s="58"/>
      <c r="AN62" s="58"/>
      <c r="AO62" s="58"/>
      <c r="AP62" s="58"/>
      <c r="AQ62" s="58"/>
      <c r="AR62" s="58"/>
      <c r="AS62" s="58"/>
      <c r="AT62" s="58"/>
      <c r="AU62" s="58"/>
      <c r="AV62" s="58"/>
      <c r="AW62" s="58"/>
      <c r="AX62" s="58"/>
      <c r="AY62" s="58"/>
      <c r="AZ62" s="58"/>
      <c r="BA62" s="59">
        <f t="shared" si="10"/>
        <v>0</v>
      </c>
      <c r="BB62" s="44">
        <f t="shared" si="11"/>
        <v>0</v>
      </c>
      <c r="BC62" s="25" t="str">
        <f t="shared" si="5"/>
        <v>INR Zero Only</v>
      </c>
      <c r="IA62" s="26">
        <v>6</v>
      </c>
      <c r="IB62" s="74" t="s">
        <v>136</v>
      </c>
      <c r="IC62" s="26" t="s">
        <v>156</v>
      </c>
      <c r="ID62" s="26">
        <v>5</v>
      </c>
      <c r="IE62" s="27" t="s">
        <v>37</v>
      </c>
      <c r="IF62" s="27"/>
      <c r="IG62" s="27"/>
      <c r="IH62" s="27"/>
      <c r="II62" s="27"/>
    </row>
    <row r="63" spans="1:243" s="26" customFormat="1" ht="41.25" customHeight="1">
      <c r="A63" s="66">
        <v>6.1</v>
      </c>
      <c r="B63" s="69" t="s">
        <v>137</v>
      </c>
      <c r="C63" s="70" t="s">
        <v>157</v>
      </c>
      <c r="D63" s="65">
        <v>10</v>
      </c>
      <c r="E63" s="49" t="s">
        <v>37</v>
      </c>
      <c r="F63" s="50"/>
      <c r="G63" s="51"/>
      <c r="H63" s="51"/>
      <c r="I63" s="53" t="s">
        <v>38</v>
      </c>
      <c r="J63" s="54">
        <f t="shared" si="4"/>
        <v>1</v>
      </c>
      <c r="K63" s="55" t="s">
        <v>39</v>
      </c>
      <c r="L63" s="55" t="s">
        <v>4</v>
      </c>
      <c r="M63" s="56"/>
      <c r="N63" s="56"/>
      <c r="O63" s="56"/>
      <c r="P63" s="56"/>
      <c r="Q63" s="51"/>
      <c r="R63" s="51"/>
      <c r="S63" s="57"/>
      <c r="T63" s="57"/>
      <c r="U63" s="58"/>
      <c r="V63" s="58"/>
      <c r="W63" s="58"/>
      <c r="X63" s="58"/>
      <c r="Y63" s="58"/>
      <c r="Z63" s="58"/>
      <c r="AA63" s="58"/>
      <c r="AB63" s="58"/>
      <c r="AC63" s="58"/>
      <c r="AD63" s="58"/>
      <c r="AE63" s="58"/>
      <c r="AF63" s="58"/>
      <c r="AG63" s="58"/>
      <c r="AH63" s="58"/>
      <c r="AI63" s="58"/>
      <c r="AJ63" s="58"/>
      <c r="AK63" s="58"/>
      <c r="AL63" s="58"/>
      <c r="AM63" s="58"/>
      <c r="AN63" s="58"/>
      <c r="AO63" s="58"/>
      <c r="AP63" s="58"/>
      <c r="AQ63" s="58"/>
      <c r="AR63" s="58"/>
      <c r="AS63" s="58"/>
      <c r="AT63" s="58"/>
      <c r="AU63" s="58"/>
      <c r="AV63" s="58"/>
      <c r="AW63" s="58"/>
      <c r="AX63" s="58"/>
      <c r="AY63" s="58"/>
      <c r="AZ63" s="58"/>
      <c r="BA63" s="59">
        <f t="shared" si="10"/>
        <v>0</v>
      </c>
      <c r="BB63" s="44">
        <f t="shared" si="11"/>
        <v>0</v>
      </c>
      <c r="BC63" s="25" t="str">
        <f t="shared" si="5"/>
        <v>INR Zero Only</v>
      </c>
      <c r="IA63" s="26">
        <v>6.1</v>
      </c>
      <c r="IB63" s="74" t="s">
        <v>137</v>
      </c>
      <c r="IC63" s="26" t="s">
        <v>157</v>
      </c>
      <c r="ID63" s="26">
        <v>10</v>
      </c>
      <c r="IE63" s="27" t="s">
        <v>37</v>
      </c>
      <c r="IF63" s="27"/>
      <c r="IG63" s="27"/>
      <c r="IH63" s="27"/>
      <c r="II63" s="27"/>
    </row>
    <row r="64" spans="1:243" s="26" customFormat="1" ht="39" customHeight="1">
      <c r="A64" s="66">
        <v>6.2</v>
      </c>
      <c r="B64" s="69" t="s">
        <v>138</v>
      </c>
      <c r="C64" s="70" t="s">
        <v>158</v>
      </c>
      <c r="D64" s="65">
        <v>5</v>
      </c>
      <c r="E64" s="49" t="s">
        <v>37</v>
      </c>
      <c r="F64" s="50"/>
      <c r="G64" s="51"/>
      <c r="H64" s="51"/>
      <c r="I64" s="53" t="s">
        <v>38</v>
      </c>
      <c r="J64" s="54">
        <f t="shared" si="4"/>
        <v>1</v>
      </c>
      <c r="K64" s="55" t="s">
        <v>39</v>
      </c>
      <c r="L64" s="55" t="s">
        <v>4</v>
      </c>
      <c r="M64" s="56"/>
      <c r="N64" s="56"/>
      <c r="O64" s="56"/>
      <c r="P64" s="56"/>
      <c r="Q64" s="51"/>
      <c r="R64" s="51"/>
      <c r="S64" s="57"/>
      <c r="T64" s="57"/>
      <c r="U64" s="58"/>
      <c r="V64" s="58"/>
      <c r="W64" s="58"/>
      <c r="X64" s="58"/>
      <c r="Y64" s="58"/>
      <c r="Z64" s="58"/>
      <c r="AA64" s="58"/>
      <c r="AB64" s="58"/>
      <c r="AC64" s="58"/>
      <c r="AD64" s="58"/>
      <c r="AE64" s="58"/>
      <c r="AF64" s="58"/>
      <c r="AG64" s="58"/>
      <c r="AH64" s="58"/>
      <c r="AI64" s="58"/>
      <c r="AJ64" s="58"/>
      <c r="AK64" s="58"/>
      <c r="AL64" s="58"/>
      <c r="AM64" s="58"/>
      <c r="AN64" s="58"/>
      <c r="AO64" s="58"/>
      <c r="AP64" s="58"/>
      <c r="AQ64" s="58"/>
      <c r="AR64" s="58"/>
      <c r="AS64" s="58"/>
      <c r="AT64" s="58"/>
      <c r="AU64" s="58"/>
      <c r="AV64" s="58"/>
      <c r="AW64" s="58"/>
      <c r="AX64" s="58"/>
      <c r="AY64" s="58"/>
      <c r="AZ64" s="58"/>
      <c r="BA64" s="59">
        <f t="shared" si="10"/>
        <v>0</v>
      </c>
      <c r="BB64" s="44">
        <f t="shared" si="11"/>
        <v>0</v>
      </c>
      <c r="BC64" s="25" t="str">
        <f t="shared" si="5"/>
        <v>INR Zero Only</v>
      </c>
      <c r="IA64" s="26">
        <v>6.2</v>
      </c>
      <c r="IB64" s="74" t="s">
        <v>138</v>
      </c>
      <c r="IC64" s="26" t="s">
        <v>158</v>
      </c>
      <c r="ID64" s="26">
        <v>1</v>
      </c>
      <c r="IE64" s="27" t="s">
        <v>37</v>
      </c>
      <c r="IF64" s="27"/>
      <c r="IG64" s="27"/>
      <c r="IH64" s="27"/>
      <c r="II64" s="27"/>
    </row>
    <row r="65" spans="1:243" s="26" customFormat="1" ht="41.25" customHeight="1">
      <c r="A65" s="66">
        <v>6.3</v>
      </c>
      <c r="B65" s="69" t="s">
        <v>139</v>
      </c>
      <c r="C65" s="70" t="s">
        <v>159</v>
      </c>
      <c r="D65" s="65">
        <v>10</v>
      </c>
      <c r="E65" s="49" t="s">
        <v>37</v>
      </c>
      <c r="F65" s="50"/>
      <c r="G65" s="51"/>
      <c r="H65" s="52"/>
      <c r="I65" s="53" t="s">
        <v>38</v>
      </c>
      <c r="J65" s="54">
        <f>IF(I65="Less(-)",-1,1)</f>
        <v>1</v>
      </c>
      <c r="K65" s="55" t="s">
        <v>39</v>
      </c>
      <c r="L65" s="55" t="s">
        <v>4</v>
      </c>
      <c r="M65" s="56"/>
      <c r="N65" s="56"/>
      <c r="O65" s="56"/>
      <c r="P65" s="56"/>
      <c r="Q65" s="51"/>
      <c r="R65" s="51"/>
      <c r="S65" s="57"/>
      <c r="T65" s="57"/>
      <c r="U65" s="58"/>
      <c r="V65" s="58"/>
      <c r="W65" s="58"/>
      <c r="X65" s="58"/>
      <c r="Y65" s="58"/>
      <c r="Z65" s="58"/>
      <c r="AA65" s="58"/>
      <c r="AB65" s="58"/>
      <c r="AC65" s="58"/>
      <c r="AD65" s="58"/>
      <c r="AE65" s="58"/>
      <c r="AF65" s="58"/>
      <c r="AG65" s="58"/>
      <c r="AH65" s="58"/>
      <c r="AI65" s="58"/>
      <c r="AJ65" s="58"/>
      <c r="AK65" s="58"/>
      <c r="AL65" s="58"/>
      <c r="AM65" s="58"/>
      <c r="AN65" s="58"/>
      <c r="AO65" s="58"/>
      <c r="AP65" s="58"/>
      <c r="AQ65" s="58"/>
      <c r="AR65" s="58"/>
      <c r="AS65" s="58"/>
      <c r="AT65" s="58"/>
      <c r="AU65" s="58"/>
      <c r="AV65" s="58"/>
      <c r="AW65" s="58"/>
      <c r="AX65" s="58"/>
      <c r="AY65" s="58"/>
      <c r="AZ65" s="58"/>
      <c r="BA65" s="59">
        <f t="shared" si="2"/>
        <v>0</v>
      </c>
      <c r="BB65" s="44">
        <f t="shared" si="3"/>
        <v>0</v>
      </c>
      <c r="BC65" s="25" t="str">
        <f>SpellNumber(L65,BB65)</f>
        <v>INR Zero Only</v>
      </c>
      <c r="IA65" s="26">
        <v>6.3</v>
      </c>
      <c r="IB65" s="74" t="s">
        <v>139</v>
      </c>
      <c r="IC65" s="26" t="s">
        <v>159</v>
      </c>
      <c r="ID65" s="26">
        <v>5</v>
      </c>
      <c r="IE65" s="27" t="s">
        <v>37</v>
      </c>
      <c r="IF65" s="27" t="s">
        <v>40</v>
      </c>
      <c r="IG65" s="27" t="s">
        <v>36</v>
      </c>
      <c r="IH65" s="27">
        <v>123.223</v>
      </c>
      <c r="II65" s="27" t="s">
        <v>37</v>
      </c>
    </row>
    <row r="66" spans="1:243" s="26" customFormat="1" ht="24.75" customHeight="1">
      <c r="A66" s="28" t="s">
        <v>44</v>
      </c>
      <c r="B66" s="72"/>
      <c r="C66" s="30"/>
      <c r="D66" s="61"/>
      <c r="E66" s="45"/>
      <c r="F66" s="45"/>
      <c r="G66" s="45"/>
      <c r="H66" s="46"/>
      <c r="I66" s="46"/>
      <c r="J66" s="46"/>
      <c r="K66" s="46"/>
      <c r="L66" s="47"/>
      <c r="BA66" s="48">
        <f>SUM(BA13:BA65)</f>
        <v>0</v>
      </c>
      <c r="BB66" s="48">
        <f>SUM(BB13:BB65)</f>
        <v>0</v>
      </c>
      <c r="BC66" s="25" t="str">
        <f>SpellNumber($E$2,BB66)</f>
        <v>INR Zero Only</v>
      </c>
      <c r="IE66" s="27">
        <v>4</v>
      </c>
      <c r="IF66" s="27" t="s">
        <v>42</v>
      </c>
      <c r="IG66" s="27" t="s">
        <v>45</v>
      </c>
      <c r="IH66" s="27">
        <v>10</v>
      </c>
      <c r="II66" s="27" t="s">
        <v>37</v>
      </c>
    </row>
    <row r="67" spans="1:243" s="37" customFormat="1" ht="54.75" customHeight="1" hidden="1">
      <c r="A67" s="29" t="s">
        <v>46</v>
      </c>
      <c r="B67" s="71"/>
      <c r="C67" s="31"/>
      <c r="D67" s="62"/>
      <c r="E67" s="42" t="s">
        <v>47</v>
      </c>
      <c r="F67" s="43"/>
      <c r="G67" s="32"/>
      <c r="H67" s="33"/>
      <c r="I67" s="33"/>
      <c r="J67" s="33"/>
      <c r="K67" s="34"/>
      <c r="L67" s="35"/>
      <c r="M67" s="36" t="s">
        <v>48</v>
      </c>
      <c r="O67" s="26"/>
      <c r="P67" s="26"/>
      <c r="Q67" s="26"/>
      <c r="R67" s="26"/>
      <c r="S67" s="26"/>
      <c r="BA67" s="38">
        <f>IF(ISBLANK(F67),0,IF(E67="Excess (+)",ROUND(BA66+(BA66*F67),2),IF(E67="Less (-)",ROUND(BA66+(BA66*F67*(-1)),2),0)))</f>
        <v>0</v>
      </c>
      <c r="BB67" s="39">
        <f>ROUND(BA67,0)</f>
        <v>0</v>
      </c>
      <c r="BC67" s="40" t="str">
        <f>SpellNumber(L67,BB67)</f>
        <v> Zero Only</v>
      </c>
      <c r="IE67" s="41"/>
      <c r="IF67" s="41"/>
      <c r="IG67" s="41"/>
      <c r="IH67" s="41"/>
      <c r="II67" s="41"/>
    </row>
    <row r="68" spans="1:243" s="37" customFormat="1" ht="43.5" customHeight="1">
      <c r="A68" s="28" t="s">
        <v>49</v>
      </c>
      <c r="B68" s="72"/>
      <c r="C68" s="76" t="str">
        <f>SpellNumber($E$2,BB66)</f>
        <v>INR Zero Only</v>
      </c>
      <c r="D68" s="76"/>
      <c r="E68" s="76"/>
      <c r="F68" s="76"/>
      <c r="G68" s="76"/>
      <c r="H68" s="76"/>
      <c r="I68" s="76"/>
      <c r="J68" s="76"/>
      <c r="K68" s="76"/>
      <c r="L68" s="76"/>
      <c r="M68" s="76"/>
      <c r="N68" s="76"/>
      <c r="O68" s="76"/>
      <c r="P68" s="76"/>
      <c r="Q68" s="76"/>
      <c r="R68" s="76"/>
      <c r="S68" s="76"/>
      <c r="T68" s="76"/>
      <c r="U68" s="76"/>
      <c r="V68" s="76"/>
      <c r="W68" s="76"/>
      <c r="X68" s="76"/>
      <c r="Y68" s="76"/>
      <c r="Z68" s="76"/>
      <c r="AA68" s="76"/>
      <c r="AB68" s="76"/>
      <c r="AC68" s="76"/>
      <c r="AD68" s="76"/>
      <c r="AE68" s="76"/>
      <c r="AF68" s="76"/>
      <c r="AG68" s="76"/>
      <c r="AH68" s="76"/>
      <c r="AI68" s="76"/>
      <c r="AJ68" s="76"/>
      <c r="AK68" s="76"/>
      <c r="AL68" s="76"/>
      <c r="AM68" s="76"/>
      <c r="AN68" s="76"/>
      <c r="AO68" s="76"/>
      <c r="AP68" s="76"/>
      <c r="AQ68" s="76"/>
      <c r="AR68" s="76"/>
      <c r="AS68" s="76"/>
      <c r="AT68" s="76"/>
      <c r="AU68" s="76"/>
      <c r="AV68" s="76"/>
      <c r="AW68" s="76"/>
      <c r="AX68" s="76"/>
      <c r="AY68" s="76"/>
      <c r="AZ68" s="76"/>
      <c r="BA68" s="76"/>
      <c r="BB68" s="76"/>
      <c r="BC68" s="76"/>
      <c r="IE68" s="41"/>
      <c r="IF68" s="41"/>
      <c r="IG68" s="41"/>
      <c r="IH68" s="41"/>
      <c r="II68" s="41"/>
    </row>
    <row r="71" ht="15"/>
    <row r="72" ht="15"/>
  </sheetData>
  <sheetProtection password="E491" sheet="1"/>
  <mergeCells count="8">
    <mergeCell ref="A9:BC9"/>
    <mergeCell ref="C68:BC68"/>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67">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67">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M65">
      <formula1>0</formula1>
      <formula2>999999999999999</formula2>
    </dataValidation>
    <dataValidation type="list" allowBlank="1" showInputMessage="1" showErrorMessage="1" sqref="L63 L13 L14 L15 L16 L17 L18 L19 L20 L21 L22 L23 L24 L25 L26 L27 L28 L29 L30 L31 L32 L33 L34 L35 L36 L37 L38 L39 L40 L41 L42 L43 L44 L45 L46 L47 L48 L49 L50 L51 L52 L53 L54 L55 L56 L57 L58 L59 L60 L61 L62 L65 L64">
      <formula1>"INR"</formula1>
    </dataValidation>
    <dataValidation allowBlank="1" showInputMessage="1" showErrorMessage="1" promptTitle="Addition / Deduction" prompt="Please Choose the correct One" sqref="J13:J65">
      <formula1>0</formula1>
      <formula2>0</formula2>
    </dataValidation>
    <dataValidation type="list" showErrorMessage="1" sqref="I13:I65">
      <formula1>"Excess(+),Less(-)"</formula1>
      <formula2>0</formula2>
    </dataValidation>
    <dataValidation allowBlank="1" showInputMessage="1" showErrorMessage="1" promptTitle="Itemcode/Make" prompt="Please enter text" sqref="C13:C65">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6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6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65">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65">
      <formula1>0</formula1>
      <formula2>999999999999999</formula2>
    </dataValidation>
    <dataValidation allowBlank="1" showInputMessage="1" showErrorMessage="1" promptTitle="Units" prompt="Please enter Units in text" sqref="E13:E65">
      <formula1>0</formula1>
      <formula2>0</formula2>
    </dataValidation>
    <dataValidation type="decimal" allowBlank="1" showInputMessage="1" showErrorMessage="1" promptTitle="Quantity" prompt="Please enter the Quantity for this item. " errorTitle="Invalid Entry" error="Only Numeric Values are allowed. " sqref="F13:F65 D13:D65">
      <formula1>0</formula1>
      <formula2>999999999999999</formula2>
    </dataValidation>
    <dataValidation type="list" allowBlank="1" showErrorMessage="1" sqref="K13:K65">
      <formula1>"Partial Conversion,Full Conversion"</formula1>
      <formula2>0</formula2>
    </dataValidation>
    <dataValidation type="decimal" allowBlank="1" showErrorMessage="1" errorTitle="Invalid Entry" error="Only Numeric Values are allowed. " sqref="A13:A65">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1" t="s">
        <v>50</v>
      </c>
      <c r="F6" s="81"/>
      <c r="G6" s="81"/>
      <c r="H6" s="81"/>
      <c r="I6" s="81"/>
      <c r="J6" s="81"/>
      <c r="K6" s="81"/>
    </row>
    <row r="7" spans="5:11" ht="15">
      <c r="E7" s="82"/>
      <c r="F7" s="82"/>
      <c r="G7" s="82"/>
      <c r="H7" s="82"/>
      <c r="I7" s="82"/>
      <c r="J7" s="82"/>
      <c r="K7" s="82"/>
    </row>
    <row r="8" spans="5:11" ht="15">
      <c r="E8" s="82"/>
      <c r="F8" s="82"/>
      <c r="G8" s="82"/>
      <c r="H8" s="82"/>
      <c r="I8" s="82"/>
      <c r="J8" s="82"/>
      <c r="K8" s="82"/>
    </row>
    <row r="9" spans="5:11" ht="15">
      <c r="E9" s="82"/>
      <c r="F9" s="82"/>
      <c r="G9" s="82"/>
      <c r="H9" s="82"/>
      <c r="I9" s="82"/>
      <c r="J9" s="82"/>
      <c r="K9" s="82"/>
    </row>
    <row r="10" spans="5:11" ht="15">
      <c r="E10" s="82"/>
      <c r="F10" s="82"/>
      <c r="G10" s="82"/>
      <c r="H10" s="82"/>
      <c r="I10" s="82"/>
      <c r="J10" s="82"/>
      <c r="K10" s="82"/>
    </row>
    <row r="11" spans="5:11" ht="15">
      <c r="E11" s="82"/>
      <c r="F11" s="82"/>
      <c r="G11" s="82"/>
      <c r="H11" s="82"/>
      <c r="I11" s="82"/>
      <c r="J11" s="82"/>
      <c r="K11" s="82"/>
    </row>
    <row r="12" spans="5:11" ht="15">
      <c r="E12" s="82"/>
      <c r="F12" s="82"/>
      <c r="G12" s="82"/>
      <c r="H12" s="82"/>
      <c r="I12" s="82"/>
      <c r="J12" s="82"/>
      <c r="K12" s="82"/>
    </row>
    <row r="13" spans="5:11" ht="15">
      <c r="E13" s="82"/>
      <c r="F13" s="82"/>
      <c r="G13" s="82"/>
      <c r="H13" s="82"/>
      <c r="I13" s="82"/>
      <c r="J13" s="82"/>
      <c r="K13" s="82"/>
    </row>
    <row r="14" spans="5:11" ht="15">
      <c r="E14" s="82"/>
      <c r="F14" s="82"/>
      <c r="G14" s="82"/>
      <c r="H14" s="82"/>
      <c r="I14" s="82"/>
      <c r="J14" s="82"/>
      <c r="K14" s="82"/>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2014-12-11T06:40:55Z</cp:lastPrinted>
  <dcterms:created xsi:type="dcterms:W3CDTF">2009-01-30T06:42:42Z</dcterms:created>
  <dcterms:modified xsi:type="dcterms:W3CDTF">2018-12-04T04:29:21Z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