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<sst xmlns="http://schemas.openxmlformats.org/spreadsheetml/2006/main" count="111" uniqueCount="54">
  <si>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</si>
  <si>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</si>
  <si>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</si>
  <si>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</si>
  <si>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</si>
  <si>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</si>
  <si>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</si>
  <si>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</si>
  <si>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</si>
  <si>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</si>
  <si>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</si>
  <si>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</si>
  <si>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</si>
  <si>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</si>
  <si>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</si>
  <si>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</si>
  <si>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</si>
  <si>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</si>
  <si>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</si>
  <si>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</si>
  <si>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</si>
  <si>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</si>
  <si>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</si>
  <si>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</si>
  <si>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</si>
  <si>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</si>
  <si>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</si>
  <si>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</si>
  <si>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</si>
  <si>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</si>
  <si>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</si>
  <si>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</si>
  <si>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</si>
  <si>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</si>
  <si>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</si>
  <si>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</si>
  <si>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</si>
  <si>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</si>
  <si>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</si>
  <si>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</si>
  <si>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</si>
  <si>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</si>
  <si>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</si>
  <si>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</si>
  <si>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</si>
  <si>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</si>
  <si>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</si>
  <si>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</si>
  <si>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</si>
  <si>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t>job</t>
  </si>
  <si>
    <t>Contract No:  &lt;IISER/EE-EO/18-19/RFQ-42&gt;</t>
  </si>
  <si>
    <t>Name of Work: &lt;AMC (Comprehensive) of VRV machine for Common Tissue Culture Lab in AB-2 at IISER Mohali.&gt;</t>
  </si>
  <si>
    <t>AMC for VRV of 16 HP capacity (2 nos of 8 HP) of LG Make</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</si>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</sst>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59" fillId="0" borderId="11" xfId="0" applyFont="1" applyFill="1" applyBorder="1" applyAlignment="1">
      <alignment horizontal="center" vertical="center"/>
    </xf>
    <xf numFmtId="2" fontId="4" fillId="0" borderId="11" xfId="59" applyNumberFormat="1" applyFont="1" applyFill="1" applyBorder="1" applyAlignment="1">
      <alignment vertical="top"/>
      <protection/>
    </xf>
    <xf numFmtId="2" fontId="7" fillId="0" borderId="11" xfId="55" applyNumberFormat="1" applyFont="1" applyFill="1" applyBorder="1" applyAlignment="1" applyProtection="1">
      <alignment horizontal="right" vertical="top"/>
      <protection locked="0"/>
    </xf>
    <xf numFmtId="2" fontId="4" fillId="0" borderId="11" xfId="55" applyNumberFormat="1" applyFont="1" applyFill="1" applyBorder="1" applyAlignment="1">
      <alignment vertical="top"/>
      <protection/>
    </xf>
    <xf numFmtId="2" fontId="7" fillId="0" borderId="11" xfId="55" applyNumberFormat="1" applyFont="1" applyFill="1" applyBorder="1" applyAlignment="1" applyProtection="1">
      <alignment horizontal="left" vertical="top"/>
      <protection locked="0"/>
    </xf>
    <xf numFmtId="2" fontId="7" fillId="0" borderId="11" xfId="59" applyNumberFormat="1" applyFont="1" applyFill="1" applyBorder="1" applyAlignment="1">
      <alignment horizontal="right" vertical="top"/>
      <protection/>
    </xf>
    <xf numFmtId="0" fontId="7" fillId="0" borderId="11" xfId="59" applyNumberFormat="1" applyFont="1" applyFill="1" applyBorder="1" applyAlignment="1">
      <alignment horizontal="left" vertical="top"/>
      <protection/>
    </xf>
    <xf numFmtId="0" fontId="7" fillId="33" borderId="11" xfId="59" applyNumberFormat="1" applyFont="1" applyFill="1" applyBorder="1" applyAlignment="1">
      <alignment horizontal="left" vertical="top"/>
      <protection/>
    </xf>
    <xf numFmtId="0" fontId="7" fillId="0" borderId="11" xfId="55" applyNumberFormat="1" applyFont="1" applyFill="1" applyBorder="1" applyAlignment="1">
      <alignment horizontal="center" vertical="top" wrapText="1"/>
      <protection/>
    </xf>
    <xf numFmtId="0" fontId="7" fillId="34" borderId="11" xfId="55" applyNumberFormat="1" applyFont="1" applyFill="1" applyBorder="1" applyAlignment="1">
      <alignment horizontal="center" vertical="top" wrapText="1"/>
      <protection/>
    </xf>
    <xf numFmtId="0" fontId="7"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vertical="top" wrapText="1"/>
      <protection/>
    </xf>
    <xf numFmtId="0" fontId="7" fillId="35" borderId="11" xfId="55" applyNumberFormat="1" applyFont="1" applyFill="1" applyBorder="1" applyAlignment="1">
      <alignment horizontal="center" vertical="top" wrapText="1"/>
      <protection/>
    </xf>
    <xf numFmtId="2" fontId="7" fillId="0" borderId="11" xfId="55" applyNumberFormat="1" applyFont="1" applyFill="1" applyBorder="1" applyAlignment="1" applyProtection="1">
      <alignment horizontal="center" vertical="top" wrapText="1"/>
      <protection locked="0"/>
    </xf>
    <xf numFmtId="2"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14" fillId="0" borderId="11" xfId="59" applyNumberFormat="1" applyFont="1" applyFill="1" applyBorder="1" applyAlignment="1">
      <alignment horizontal="left" vertical="center" wrapText="1" readingOrder="1"/>
      <protection/>
    </xf>
    <xf numFmtId="2" fontId="7" fillId="36" borderId="11" xfId="55" applyNumberFormat="1" applyFont="1" applyFill="1" applyBorder="1" applyAlignment="1" applyProtection="1">
      <alignment horizontal="right" vertical="top"/>
      <protection locked="0"/>
    </xf>
    <xf numFmtId="0" fontId="4" fillId="0" borderId="11" xfId="59" applyNumberFormat="1" applyFont="1" applyFill="1" applyBorder="1" applyAlignment="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lignment vertical="top"/>
      <protection/>
    </xf>
    <xf numFmtId="2" fontId="15" fillId="0" borderId="11" xfId="59"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6" borderId="11" xfId="59" applyNumberFormat="1" applyFont="1" applyFill="1" applyBorder="1" applyAlignment="1" applyProtection="1">
      <alignment vertical="center" wrapText="1"/>
      <protection locked="0"/>
    </xf>
    <xf numFmtId="0" fontId="19" fillId="36"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3"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24" fillId="0" borderId="11" xfId="0" applyFont="1" applyFill="1" applyBorder="1" applyAlignment="1">
      <alignment horizontal="left" vertical="center" wrapText="1"/>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top"/>
      <protection/>
    </xf>
    <xf numFmtId="0" fontId="7" fillId="33" borderId="11"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view="pageBreakPreview" zoomScale="70" zoomScaleNormal="55" zoomScaleSheetLayoutView="70" workbookViewId="0" topLeftCell="A1">
      <selection activeCell="B13" sqref="B13"/>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5" width="12.28125" style="1" customWidth="1"/>
    <col min="16" max="18" width="12.28125" style="1" hidden="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59" t="str">
        <f>B2&amp;" BoQ"</f>
        <v>Item Wise BoQ</v>
      </c>
      <c r="B1" s="59"/>
      <c r="C1" s="59"/>
      <c r="D1" s="59"/>
      <c r="E1" s="59"/>
      <c r="F1" s="59"/>
      <c r="G1" s="59"/>
      <c r="H1" s="59"/>
      <c r="I1" s="59"/>
      <c r="J1" s="59"/>
      <c r="K1" s="59"/>
      <c r="L1" s="5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0" t="s">
        <v>46</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IE4" s="10"/>
      <c r="IF4" s="10"/>
      <c r="IG4" s="10"/>
      <c r="IH4" s="10"/>
      <c r="II4" s="10"/>
    </row>
    <row r="5" spans="1:243" s="9" customFormat="1" ht="30" customHeight="1">
      <c r="A5" s="60" t="s">
        <v>51</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IE5" s="10"/>
      <c r="IF5" s="10"/>
      <c r="IG5" s="10"/>
      <c r="IH5" s="10"/>
      <c r="II5" s="10"/>
    </row>
    <row r="6" spans="1:243" s="9" customFormat="1" ht="30" customHeight="1">
      <c r="A6" s="60" t="s">
        <v>50</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IE6" s="10"/>
      <c r="IF6" s="10"/>
      <c r="IG6" s="10"/>
      <c r="IH6" s="10"/>
      <c r="II6" s="10"/>
    </row>
    <row r="7" spans="1:243" s="9" customFormat="1" ht="29.25" customHeight="1" hidden="1">
      <c r="A7" s="61" t="s">
        <v>6</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IE7" s="10"/>
      <c r="IF7" s="10"/>
      <c r="IG7" s="10"/>
      <c r="IH7" s="10"/>
      <c r="II7" s="10"/>
    </row>
    <row r="8" spans="1:243" s="12" customFormat="1" ht="86.25" customHeight="1">
      <c r="A8" s="11" t="s">
        <v>44</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IE8" s="13"/>
      <c r="IF8" s="13"/>
      <c r="IG8" s="13"/>
      <c r="IH8" s="13"/>
      <c r="II8" s="13"/>
    </row>
    <row r="9" spans="1:243" s="14" customFormat="1" ht="61.5" customHeight="1">
      <c r="A9" s="57" t="s">
        <v>7</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IE9" s="15"/>
      <c r="IF9" s="15"/>
      <c r="IG9" s="15"/>
      <c r="IH9" s="15"/>
      <c r="II9" s="15"/>
    </row>
    <row r="10" spans="1:243" s="16" customFormat="1" ht="18.75" customHeight="1">
      <c r="A10" s="30" t="s">
        <v>8</v>
      </c>
      <c r="B10" s="30" t="s">
        <v>9</v>
      </c>
      <c r="C10" s="30" t="s">
        <v>9</v>
      </c>
      <c r="D10" s="30" t="s">
        <v>8</v>
      </c>
      <c r="E10" s="30" t="s">
        <v>9</v>
      </c>
      <c r="F10" s="30" t="s">
        <v>10</v>
      </c>
      <c r="G10" s="30" t="s">
        <v>10</v>
      </c>
      <c r="H10" s="30" t="s">
        <v>11</v>
      </c>
      <c r="I10" s="30" t="s">
        <v>9</v>
      </c>
      <c r="J10" s="30" t="s">
        <v>8</v>
      </c>
      <c r="K10" s="30" t="s">
        <v>12</v>
      </c>
      <c r="L10" s="30" t="s">
        <v>9</v>
      </c>
      <c r="M10" s="30" t="s">
        <v>8</v>
      </c>
      <c r="N10" s="30" t="s">
        <v>10</v>
      </c>
      <c r="O10" s="30" t="s">
        <v>10</v>
      </c>
      <c r="P10" s="30" t="s">
        <v>10</v>
      </c>
      <c r="Q10" s="30" t="s">
        <v>10</v>
      </c>
      <c r="R10" s="30" t="s">
        <v>11</v>
      </c>
      <c r="S10" s="30" t="s">
        <v>11</v>
      </c>
      <c r="T10" s="30" t="s">
        <v>10</v>
      </c>
      <c r="U10" s="30" t="s">
        <v>10</v>
      </c>
      <c r="V10" s="30" t="s">
        <v>10</v>
      </c>
      <c r="W10" s="30" t="s">
        <v>10</v>
      </c>
      <c r="X10" s="30" t="s">
        <v>11</v>
      </c>
      <c r="Y10" s="30" t="s">
        <v>11</v>
      </c>
      <c r="Z10" s="30" t="s">
        <v>10</v>
      </c>
      <c r="AA10" s="30" t="s">
        <v>10</v>
      </c>
      <c r="AB10" s="30" t="s">
        <v>10</v>
      </c>
      <c r="AC10" s="30" t="s">
        <v>10</v>
      </c>
      <c r="AD10" s="30" t="s">
        <v>11</v>
      </c>
      <c r="AE10" s="30" t="s">
        <v>11</v>
      </c>
      <c r="AF10" s="30" t="s">
        <v>10</v>
      </c>
      <c r="AG10" s="30" t="s">
        <v>10</v>
      </c>
      <c r="AH10" s="30" t="s">
        <v>10</v>
      </c>
      <c r="AI10" s="30" t="s">
        <v>10</v>
      </c>
      <c r="AJ10" s="30" t="s">
        <v>11</v>
      </c>
      <c r="AK10" s="30" t="s">
        <v>11</v>
      </c>
      <c r="AL10" s="30" t="s">
        <v>10</v>
      </c>
      <c r="AM10" s="30" t="s">
        <v>10</v>
      </c>
      <c r="AN10" s="30" t="s">
        <v>10</v>
      </c>
      <c r="AO10" s="30" t="s">
        <v>10</v>
      </c>
      <c r="AP10" s="30" t="s">
        <v>11</v>
      </c>
      <c r="AQ10" s="30" t="s">
        <v>11</v>
      </c>
      <c r="AR10" s="30" t="s">
        <v>10</v>
      </c>
      <c r="AS10" s="30" t="s">
        <v>10</v>
      </c>
      <c r="AT10" s="30" t="s">
        <v>8</v>
      </c>
      <c r="AU10" s="30" t="s">
        <v>8</v>
      </c>
      <c r="AV10" s="30" t="s">
        <v>11</v>
      </c>
      <c r="AW10" s="30" t="s">
        <v>11</v>
      </c>
      <c r="AX10" s="30" t="s">
        <v>8</v>
      </c>
      <c r="AY10" s="30" t="s">
        <v>8</v>
      </c>
      <c r="AZ10" s="30" t="s">
        <v>13</v>
      </c>
      <c r="BA10" s="30" t="s">
        <v>8</v>
      </c>
      <c r="BB10" s="30" t="s">
        <v>8</v>
      </c>
      <c r="BC10" s="30" t="s">
        <v>9</v>
      </c>
      <c r="IE10" s="17"/>
      <c r="IF10" s="17"/>
      <c r="IG10" s="17"/>
      <c r="IH10" s="17"/>
      <c r="II10" s="17"/>
    </row>
    <row r="11" spans="1:243" s="16" customFormat="1" ht="94.5" customHeight="1">
      <c r="A11" s="30" t="s">
        <v>14</v>
      </c>
      <c r="B11" s="31" t="s">
        <v>15</v>
      </c>
      <c r="C11" s="31" t="s">
        <v>16</v>
      </c>
      <c r="D11" s="31" t="s">
        <v>17</v>
      </c>
      <c r="E11" s="31" t="s">
        <v>18</v>
      </c>
      <c r="F11" s="31" t="s">
        <v>19</v>
      </c>
      <c r="G11" s="31"/>
      <c r="H11" s="31"/>
      <c r="I11" s="31" t="s">
        <v>20</v>
      </c>
      <c r="J11" s="31" t="s">
        <v>21</v>
      </c>
      <c r="K11" s="31" t="s">
        <v>22</v>
      </c>
      <c r="L11" s="31" t="s">
        <v>23</v>
      </c>
      <c r="M11" s="32" t="s">
        <v>53</v>
      </c>
      <c r="N11" s="31" t="s">
        <v>24</v>
      </c>
      <c r="O11" s="31" t="s">
        <v>48</v>
      </c>
      <c r="P11" s="31" t="s">
        <v>25</v>
      </c>
      <c r="Q11" s="31" t="s">
        <v>26</v>
      </c>
      <c r="R11" s="31" t="s">
        <v>27</v>
      </c>
      <c r="S11" s="31" t="s">
        <v>28</v>
      </c>
      <c r="T11" s="31" t="s">
        <v>29</v>
      </c>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30</v>
      </c>
      <c r="BB11" s="33" t="s">
        <v>45</v>
      </c>
      <c r="BC11" s="34" t="s">
        <v>31</v>
      </c>
      <c r="IE11" s="17"/>
      <c r="IF11" s="17"/>
      <c r="IG11" s="17"/>
      <c r="IH11" s="17"/>
      <c r="II11" s="17"/>
    </row>
    <row r="12" spans="1:243" s="16" customFormat="1" ht="15">
      <c r="A12" s="30">
        <v>1</v>
      </c>
      <c r="B12" s="30">
        <v>2</v>
      </c>
      <c r="C12" s="30">
        <v>3</v>
      </c>
      <c r="D12" s="30">
        <v>4</v>
      </c>
      <c r="E12" s="30">
        <v>5</v>
      </c>
      <c r="F12" s="30">
        <v>6</v>
      </c>
      <c r="G12" s="30">
        <v>7</v>
      </c>
      <c r="H12" s="30">
        <v>8</v>
      </c>
      <c r="I12" s="30">
        <v>9</v>
      </c>
      <c r="J12" s="30">
        <v>10</v>
      </c>
      <c r="K12" s="30">
        <v>11</v>
      </c>
      <c r="L12" s="30">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7"/>
      <c r="IF12" s="17"/>
      <c r="IG12" s="17"/>
      <c r="IH12" s="17"/>
      <c r="II12" s="17"/>
    </row>
    <row r="13" spans="1:243" s="16" customFormat="1" ht="74.25" customHeight="1">
      <c r="A13" s="30">
        <v>1</v>
      </c>
      <c r="B13" s="56" t="s">
        <v>52</v>
      </c>
      <c r="C13" s="39" t="s">
        <v>32</v>
      </c>
      <c r="D13" s="22">
        <v>1</v>
      </c>
      <c r="E13" s="22" t="s">
        <v>49</v>
      </c>
      <c r="F13" s="23"/>
      <c r="G13" s="24"/>
      <c r="H13" s="24"/>
      <c r="I13" s="23" t="s">
        <v>34</v>
      </c>
      <c r="J13" s="25">
        <f>IF(I13="Less(-)",-1,1)</f>
        <v>1</v>
      </c>
      <c r="K13" s="26" t="s">
        <v>35</v>
      </c>
      <c r="L13" s="26" t="s">
        <v>4</v>
      </c>
      <c r="M13" s="40"/>
      <c r="N13" s="24"/>
      <c r="O13" s="40"/>
      <c r="P13" s="36"/>
      <c r="Q13" s="24"/>
      <c r="R13" s="24"/>
      <c r="S13" s="36"/>
      <c r="T13" s="36"/>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27">
        <f>D13*M13</f>
        <v>0</v>
      </c>
      <c r="BB13" s="27">
        <f>BA13+(BA13*O13/100)</f>
        <v>0</v>
      </c>
      <c r="BC13" s="38" t="str">
        <f>SpellNumber(L13,BB13)</f>
        <v>INR Zero Only</v>
      </c>
      <c r="IA13" s="16">
        <v>1</v>
      </c>
      <c r="IB13" s="16" t="s">
        <v>52</v>
      </c>
      <c r="IC13" s="16" t="s">
        <v>32</v>
      </c>
      <c r="ID13" s="16">
        <v>1</v>
      </c>
      <c r="IE13" s="17" t="s">
        <v>49</v>
      </c>
      <c r="IF13" s="17"/>
      <c r="IG13" s="17"/>
      <c r="IH13" s="17"/>
      <c r="II13" s="17"/>
    </row>
    <row r="14" spans="1:243" s="18" customFormat="1" ht="58.5" customHeight="1">
      <c r="A14" s="63" t="s">
        <v>37</v>
      </c>
      <c r="B14" s="64"/>
      <c r="C14" s="41"/>
      <c r="D14" s="41"/>
      <c r="E14" s="41"/>
      <c r="F14" s="39"/>
      <c r="G14" s="41"/>
      <c r="H14" s="42"/>
      <c r="I14" s="42"/>
      <c r="J14" s="42"/>
      <c r="K14" s="42"/>
      <c r="L14" s="41"/>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4">
        <f>SUM(BA13:BA13)</f>
        <v>0</v>
      </c>
      <c r="BB14" s="44">
        <f>SUM(BB13:BB13)</f>
        <v>0</v>
      </c>
      <c r="BC14" s="38" t="str">
        <f>SpellNumber($E$2,BB14)</f>
        <v>INR Zero Only</v>
      </c>
      <c r="IA14" s="18" t="s">
        <v>37</v>
      </c>
      <c r="IE14" s="19"/>
      <c r="IF14" s="19" t="s">
        <v>36</v>
      </c>
      <c r="IG14" s="19" t="s">
        <v>38</v>
      </c>
      <c r="IH14" s="19">
        <v>10</v>
      </c>
      <c r="II14" s="19" t="s">
        <v>33</v>
      </c>
    </row>
    <row r="15" spans="1:243" s="20" customFormat="1" ht="54.75" customHeight="1" hidden="1">
      <c r="A15" s="28" t="s">
        <v>39</v>
      </c>
      <c r="B15" s="29"/>
      <c r="C15" s="45"/>
      <c r="D15" s="46"/>
      <c r="E15" s="47" t="s">
        <v>40</v>
      </c>
      <c r="F15" s="48"/>
      <c r="G15" s="49"/>
      <c r="H15" s="50"/>
      <c r="I15" s="50"/>
      <c r="J15" s="50"/>
      <c r="K15" s="51"/>
      <c r="L15" s="52"/>
      <c r="M15" s="53" t="s">
        <v>41</v>
      </c>
      <c r="N15" s="50"/>
      <c r="O15" s="43"/>
      <c r="P15" s="43"/>
      <c r="Q15" s="43"/>
      <c r="R15" s="43"/>
      <c r="S15" s="43"/>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4">
        <f>IF(ISBLANK(F15),0,IF(E15="Excess (+)",ROUND(BA14+(BA14*F15),2),IF(E15="Less (-)",ROUND(BA14+(BA14*F15*(-1)),2),0)))</f>
        <v>0</v>
      </c>
      <c r="BB15" s="55">
        <f>ROUND(BA15,0)</f>
        <v>0</v>
      </c>
      <c r="BC15" s="38" t="str">
        <f>SpellNumber(L15,BB15)</f>
        <v> Zero Only</v>
      </c>
      <c r="IA15" s="20" t="s">
        <v>39</v>
      </c>
      <c r="IE15" s="21" t="s">
        <v>40</v>
      </c>
      <c r="IF15" s="21"/>
      <c r="IG15" s="21"/>
      <c r="IH15" s="21"/>
      <c r="II15" s="21"/>
    </row>
    <row r="16" spans="1:243" s="20" customFormat="1" ht="43.5" customHeight="1">
      <c r="A16" s="63" t="s">
        <v>42</v>
      </c>
      <c r="B16" s="64"/>
      <c r="C16" s="58" t="str">
        <f>SpellNumber($E$2,BB14)</f>
        <v>INR Zero Only</v>
      </c>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IA16" s="20" t="s">
        <v>42</v>
      </c>
      <c r="IC16" s="20" t="s">
        <v>47</v>
      </c>
      <c r="IE16" s="21"/>
      <c r="IF16" s="21"/>
      <c r="IG16" s="21"/>
      <c r="IH16" s="21"/>
      <c r="II16" s="21"/>
    </row>
  </sheetData>
  <sheetProtection password="E491" sheet="1"/>
  <mergeCells count="10">
    <mergeCell ref="A9:BC9"/>
    <mergeCell ref="C16:BC16"/>
    <mergeCell ref="A1:L1"/>
    <mergeCell ref="A4:BC4"/>
    <mergeCell ref="A5:BC5"/>
    <mergeCell ref="A6:BC6"/>
    <mergeCell ref="A7:BC7"/>
    <mergeCell ref="B8:BC8"/>
    <mergeCell ref="A14:B14"/>
    <mergeCell ref="A16:B16"/>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allowBlank="1" showInputMessage="1" showErrorMessage="1" promptTitle="Itemcode/Make" prompt="Please enter text" sqref="F14 C13">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6">
      <formula1>"INR"</formula1>
    </dataValidation>
    <dataValidation type="decimal" allowBlank="1" showInputMessage="1" showErrorMessage="1" promptTitle="Basic Rate Entry" prompt="Please enter Basic Rate in Rupees for this item. " errorTitle="Invaid Entry" error="Only Numeric Values are allowed. " sqref="O13 M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5" t="s">
        <v>43</v>
      </c>
      <c r="F6" s="65"/>
      <c r="G6" s="65"/>
      <c r="H6" s="65"/>
      <c r="I6" s="65"/>
      <c r="J6" s="65"/>
      <c r="K6" s="65"/>
    </row>
    <row r="7" spans="5:11" ht="15">
      <c r="E7" s="66"/>
      <c r="F7" s="66"/>
      <c r="G7" s="66"/>
      <c r="H7" s="66"/>
      <c r="I7" s="66"/>
      <c r="J7" s="66"/>
      <c r="K7" s="66"/>
    </row>
    <row r="8" spans="5:11" ht="15">
      <c r="E8" s="66"/>
      <c r="F8" s="66"/>
      <c r="G8" s="66"/>
      <c r="H8" s="66"/>
      <c r="I8" s="66"/>
      <c r="J8" s="66"/>
      <c r="K8" s="66"/>
    </row>
    <row r="9" spans="5:11" ht="15">
      <c r="E9" s="66"/>
      <c r="F9" s="66"/>
      <c r="G9" s="66"/>
      <c r="H9" s="66"/>
      <c r="I9" s="66"/>
      <c r="J9" s="66"/>
      <c r="K9" s="66"/>
    </row>
    <row r="10" spans="5:11" ht="15">
      <c r="E10" s="66"/>
      <c r="F10" s="66"/>
      <c r="G10" s="66"/>
      <c r="H10" s="66"/>
      <c r="I10" s="66"/>
      <c r="J10" s="66"/>
      <c r="K10" s="66"/>
    </row>
    <row r="11" spans="5:11" ht="15">
      <c r="E11" s="66"/>
      <c r="F11" s="66"/>
      <c r="G11" s="66"/>
      <c r="H11" s="66"/>
      <c r="I11" s="66"/>
      <c r="J11" s="66"/>
      <c r="K11" s="66"/>
    </row>
    <row r="12" spans="5:11" ht="15">
      <c r="E12" s="66"/>
      <c r="F12" s="66"/>
      <c r="G12" s="66"/>
      <c r="H12" s="66"/>
      <c r="I12" s="66"/>
      <c r="J12" s="66"/>
      <c r="K12" s="66"/>
    </row>
    <row r="13" spans="5:11" ht="15">
      <c r="E13" s="66"/>
      <c r="F13" s="66"/>
      <c r="G13" s="66"/>
      <c r="H13" s="66"/>
      <c r="I13" s="66"/>
      <c r="J13" s="66"/>
      <c r="K13" s="66"/>
    </row>
    <row r="14" spans="5:11" ht="15">
      <c r="E14" s="66"/>
      <c r="F14" s="66"/>
      <c r="G14" s="66"/>
      <c r="H14" s="66"/>
      <c r="I14" s="66"/>
      <c r="J14" s="66"/>
      <c r="K14" s="6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2018-11-22T07:53:39Z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