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600" windowHeight="813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_xlnm.Print_Area" localSheetId="0">'BoQ1'!$1:$27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<sst xmlns="http://schemas.openxmlformats.org/spreadsheetml/2006/main" count="168" uniqueCount="71">
  <si>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</si>
  <si>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</si>
  <si>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</si>
  <si>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</si>
  <si>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</si>
  <si>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</si>
  <si>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</si>
  <si>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</si>
  <si>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</si>
  <si>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</si>
  <si>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</si>
  <si>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</si>
  <si>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</si>
  <si>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</si>
  <si>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</si>
  <si>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</si>
  <si>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</si>
  <si>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</si>
  <si>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</si>
  <si>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</si>
  <si>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</si>
  <si>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</si>
  <si>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</si>
  <si>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</si>
  <si>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</si>
  <si>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</si>
  <si>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</si>
  <si>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</si>
  <si>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</si>
  <si>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</si>
  <si>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</si>
  <si>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</si>
  <si>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item1</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</si>
  <si>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</si>
  <si>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</si>
  <si>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</si>
  <si>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</si>
  <si>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</si>
  <si>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</si>
  <si>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</si>
  <si>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</si>
  <si>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</si>
  <si>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</si>
  <si>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</si>
  <si>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</si>
  <si>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</si>
  <si>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</si>
  <si>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item2</t>
  </si>
  <si>
    <t>INR Zero Only</t>
  </si>
  <si>
    <t>GST(%)</t>
  </si>
  <si>
    <t>item3</t>
  </si>
  <si>
    <t>item6</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</si>
  <si>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</si>
  <si>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</si>
  <si>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Providing and laying in position cement concrete of specified grade excluding the cost of centering and shuttering - All work up to plinth level :</t>
  </si>
  <si>
    <t>1:4:8 (1 Cement : 4 coarse sand : 8 graded stone aggregate 40 mm nominal size)</t>
  </si>
  <si>
    <t>Centering and shuttering including strutting, propping etc. and emoval of form work for :</t>
  </si>
  <si>
    <t>Foundations, footings, bases for columns</t>
  </si>
  <si>
    <t>1:1.5:3 (1 cement : 1.5 coarse sand : 3 graded stone aggregate 20 mm nominal size)</t>
  </si>
  <si>
    <t>Reinforced cement concrete work in walls (any thickness), including attached pilasters, buttresses, plinth and string courses, fillets, columns, pillars, piers, abutments, posts and struts etc. up to floor five level, excluding cost of centering, shuttering, finishing and reinforcement :</t>
  </si>
  <si>
    <t>Steel reinforcement for R.C.C. work including straightening, cutting, bending, placing in position and binding all complete upto plinth level.</t>
  </si>
  <si>
    <t>Thermo-Mechanically Treated bars</t>
  </si>
  <si>
    <t>item 4</t>
  </si>
  <si>
    <t>Item5</t>
  </si>
  <si>
    <t>cum</t>
  </si>
  <si>
    <t>kg</t>
  </si>
  <si>
    <t>sqm</t>
  </si>
  <si>
    <t>Name of Work: &lt;Making of concrete platform behind AB-2 at IISER Mohali. &gt;</t>
  </si>
  <si>
    <t>Contract No:  &lt;IISER/EE-EO/18-19/RFQ-33&gt;</t>
  </si>
  <si>
    <r>
      <t xml:space="preserve">BASIC RATE INCLUSIVE OF GST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</si>
  <si>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Providing and laying in position specified grade of reinforced cementconcrete, excluding the cost of centering, shuttering, finishing and reinforcement - All work up to plinth level :</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</si>
</sst>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times new roman1"/>
      <family val="0"/>
    </font>
    <font>
      <sz val="18"/>
      <name val="times new roman"/>
      <family val="1"/>
    </font>
    <font>
      <sz val="18"/>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000000"/>
      <name val="times new roman1"/>
      <family val="0"/>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2">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4" fillId="0" borderId="0" xfId="55" applyNumberFormat="1" applyFont="1" applyFill="1">
      <alignment/>
      <protection/>
    </xf>
    <xf numFmtId="0" fontId="5" fillId="0" borderId="0" xfId="55" applyNumberFormat="1" applyFont="1" applyFill="1">
      <alignment/>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0" fontId="60" fillId="0" borderId="11" xfId="0" applyFont="1" applyFill="1" applyBorder="1" applyAlignment="1">
      <alignment horizontal="center" vertical="center"/>
    </xf>
    <xf numFmtId="2" fontId="4" fillId="0" borderId="11" xfId="59" applyNumberFormat="1" applyFont="1" applyFill="1" applyBorder="1" applyAlignment="1">
      <alignment vertical="top"/>
      <protection/>
    </xf>
    <xf numFmtId="2" fontId="7" fillId="0" borderId="11" xfId="55" applyNumberFormat="1" applyFont="1" applyFill="1" applyBorder="1" applyAlignment="1" applyProtection="1">
      <alignment horizontal="right" vertical="top"/>
      <protection locked="0"/>
    </xf>
    <xf numFmtId="2" fontId="4" fillId="0" borderId="11" xfId="55" applyNumberFormat="1" applyFont="1" applyFill="1" applyBorder="1" applyAlignment="1">
      <alignment vertical="top"/>
      <protection/>
    </xf>
    <xf numFmtId="2" fontId="7" fillId="0" borderId="11" xfId="55" applyNumberFormat="1" applyFont="1" applyFill="1" applyBorder="1" applyAlignment="1" applyProtection="1">
      <alignment horizontal="left" vertical="top"/>
      <protection locked="0"/>
    </xf>
    <xf numFmtId="2" fontId="7" fillId="0" borderId="11" xfId="59" applyNumberFormat="1" applyFont="1" applyFill="1" applyBorder="1" applyAlignment="1">
      <alignment horizontal="right" vertical="top"/>
      <protection/>
    </xf>
    <xf numFmtId="0" fontId="7" fillId="0" borderId="11" xfId="59" applyNumberFormat="1" applyFont="1" applyFill="1" applyBorder="1" applyAlignment="1">
      <alignment horizontal="left" vertical="top"/>
      <protection/>
    </xf>
    <xf numFmtId="0" fontId="7" fillId="33" borderId="11" xfId="59" applyNumberFormat="1" applyFont="1" applyFill="1" applyBorder="1" applyAlignment="1">
      <alignment horizontal="left" vertical="top"/>
      <protection/>
    </xf>
    <xf numFmtId="0" fontId="7" fillId="0" borderId="11" xfId="55" applyNumberFormat="1" applyFont="1" applyFill="1" applyBorder="1" applyAlignment="1">
      <alignment horizontal="center" vertical="top" wrapText="1"/>
      <protection/>
    </xf>
    <xf numFmtId="0" fontId="7" fillId="34" borderId="11" xfId="55" applyNumberFormat="1" applyFont="1" applyFill="1" applyBorder="1" applyAlignment="1">
      <alignment horizontal="center" vertical="top" wrapText="1"/>
      <protection/>
    </xf>
    <xf numFmtId="0" fontId="7" fillId="34" borderId="11" xfId="59" applyNumberFormat="1" applyFont="1" applyFill="1" applyBorder="1" applyAlignment="1">
      <alignment horizontal="center" vertical="top" wrapText="1"/>
      <protection/>
    </xf>
    <xf numFmtId="0" fontId="13" fillId="34" borderId="11" xfId="59" applyNumberFormat="1" applyFont="1" applyFill="1" applyBorder="1" applyAlignment="1">
      <alignment horizontal="center" vertical="top" wrapText="1"/>
      <protection/>
    </xf>
    <xf numFmtId="0" fontId="13" fillId="34" borderId="11" xfId="59" applyNumberFormat="1" applyFont="1" applyFill="1" applyBorder="1" applyAlignment="1">
      <alignment vertical="top" wrapText="1"/>
      <protection/>
    </xf>
    <xf numFmtId="0" fontId="7" fillId="35" borderId="11" xfId="55" applyNumberFormat="1" applyFont="1" applyFill="1" applyBorder="1" applyAlignment="1">
      <alignment horizontal="center" vertical="top" wrapText="1"/>
      <protection/>
    </xf>
    <xf numFmtId="2" fontId="7" fillId="0" borderId="11" xfId="55" applyNumberFormat="1" applyFont="1" applyFill="1" applyBorder="1" applyAlignment="1" applyProtection="1">
      <alignment horizontal="center" vertical="top" wrapText="1"/>
      <protection locked="0"/>
    </xf>
    <xf numFmtId="2" fontId="7" fillId="0" borderId="11" xfId="55" applyNumberFormat="1" applyFont="1" applyFill="1" applyBorder="1" applyAlignment="1">
      <alignment horizontal="center" vertical="top" wrapText="1"/>
      <protection/>
    </xf>
    <xf numFmtId="0" fontId="4" fillId="0" borderId="11" xfId="59" applyNumberFormat="1" applyFont="1" applyFill="1" applyBorder="1" applyAlignment="1">
      <alignment vertical="top" wrapText="1"/>
      <protection/>
    </xf>
    <xf numFmtId="0" fontId="14" fillId="0" borderId="11" xfId="59" applyNumberFormat="1" applyFont="1" applyFill="1" applyBorder="1" applyAlignment="1">
      <alignment horizontal="left" vertical="center" wrapText="1" readingOrder="1"/>
      <protection/>
    </xf>
    <xf numFmtId="2" fontId="7" fillId="36" borderId="11" xfId="55" applyNumberFormat="1" applyFont="1" applyFill="1" applyBorder="1" applyAlignment="1" applyProtection="1">
      <alignment horizontal="right" vertical="top"/>
      <protection locked="0"/>
    </xf>
    <xf numFmtId="0" fontId="4" fillId="0" borderId="11" xfId="59" applyNumberFormat="1" applyFont="1" applyFill="1" applyBorder="1" applyAlignment="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lignment vertical="top"/>
      <protection/>
    </xf>
    <xf numFmtId="2" fontId="15" fillId="0" borderId="11" xfId="59" applyNumberFormat="1" applyFont="1" applyFill="1" applyBorder="1" applyAlignment="1">
      <alignment vertical="top"/>
      <protection/>
    </xf>
    <xf numFmtId="0" fontId="16" fillId="0" borderId="11"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8" fillId="36" borderId="11" xfId="59" applyNumberFormat="1" applyFont="1" applyFill="1" applyBorder="1" applyAlignment="1" applyProtection="1">
      <alignment vertical="center" wrapText="1"/>
      <protection locked="0"/>
    </xf>
    <xf numFmtId="0" fontId="19" fillId="36" borderId="11" xfId="65" applyNumberFormat="1" applyFont="1" applyFill="1" applyBorder="1" applyAlignment="1" applyProtection="1">
      <alignment horizontal="center" vertical="center"/>
      <protection/>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33" borderId="11" xfId="59" applyNumberFormat="1" applyFont="1" applyFill="1" applyBorder="1" applyAlignment="1" applyProtection="1">
      <alignment vertical="center" wrapText="1"/>
      <protection/>
    </xf>
    <xf numFmtId="0" fontId="20" fillId="0" borderId="11" xfId="59" applyNumberFormat="1" applyFont="1" applyFill="1" applyBorder="1" applyAlignment="1">
      <alignment horizontal="right" vertical="top"/>
      <protection/>
    </xf>
    <xf numFmtId="0" fontId="15" fillId="0" borderId="11" xfId="59" applyNumberFormat="1" applyFont="1" applyFill="1" applyBorder="1" applyAlignment="1">
      <alignment horizontal="right" vertical="top"/>
      <protection/>
    </xf>
    <xf numFmtId="0" fontId="11" fillId="0" borderId="12" xfId="55" applyNumberFormat="1" applyFont="1" applyFill="1" applyBorder="1" applyAlignment="1">
      <alignment horizontal="center" vertical="center" wrapText="1"/>
      <protection/>
    </xf>
    <xf numFmtId="0" fontId="15" fillId="0" borderId="11"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3" xfId="55" applyNumberFormat="1" applyFont="1" applyFill="1" applyBorder="1" applyAlignment="1" applyProtection="1">
      <alignment horizontal="center" wrapText="1"/>
      <protection locked="0"/>
    </xf>
    <xf numFmtId="0" fontId="7" fillId="37" borderId="14" xfId="59" applyNumberFormat="1" applyFont="1" applyFill="1" applyBorder="1" applyAlignment="1" applyProtection="1">
      <alignment horizontal="left" vertical="top"/>
      <protection locked="0"/>
    </xf>
    <xf numFmtId="0" fontId="7" fillId="0" borderId="11" xfId="59" applyNumberFormat="1" applyFont="1" applyFill="1" applyBorder="1" applyAlignment="1">
      <alignment horizontal="center" vertical="top"/>
      <protection/>
    </xf>
    <xf numFmtId="0" fontId="7" fillId="33" borderId="11" xfId="59" applyNumberFormat="1" applyFont="1" applyFill="1" applyBorder="1" applyAlignment="1">
      <alignment horizontal="center" vertical="top"/>
      <protection/>
    </xf>
    <xf numFmtId="0" fontId="23" fillId="0" borderId="0" xfId="0" applyFont="1" applyBorder="1" applyAlignment="1">
      <alignment horizontal="center" vertical="center"/>
    </xf>
    <xf numFmtId="0" fontId="0" fillId="0" borderId="0" xfId="0" applyAlignment="1">
      <alignment/>
    </xf>
    <xf numFmtId="0" fontId="42" fillId="0" borderId="11" xfId="0" applyFont="1" applyFill="1" applyBorder="1" applyAlignment="1">
      <alignment horizontal="justify" wrapText="1"/>
    </xf>
    <xf numFmtId="0" fontId="42" fillId="0" borderId="11" xfId="0" applyFont="1" applyFill="1" applyBorder="1" applyAlignment="1">
      <alignment horizontal="justify" vertical="top" wrapText="1"/>
    </xf>
    <xf numFmtId="0" fontId="42" fillId="0" borderId="11" xfId="0" applyFont="1" applyFill="1" applyBorder="1" applyAlignment="1">
      <alignment horizontal="justify" vertical="center" wrapText="1"/>
    </xf>
    <xf numFmtId="0" fontId="42" fillId="0" borderId="11" xfId="0" applyFont="1" applyFill="1" applyBorder="1" applyAlignment="1">
      <alignment horizontal="justify"/>
    </xf>
    <xf numFmtId="0" fontId="4" fillId="0" borderId="0" xfId="55" applyNumberFormat="1" applyFont="1" applyFill="1" applyAlignment="1">
      <alignment wrapText="1"/>
      <protection/>
    </xf>
    <xf numFmtId="0" fontId="41" fillId="0" borderId="11" xfId="0" applyFont="1" applyFill="1" applyBorder="1" applyAlignment="1">
      <alignment horizontal="left" vertical="top"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7"/>
  <sheetViews>
    <sheetView showGridLines="0" view="pageBreakPreview" zoomScale="70" zoomScaleNormal="55" zoomScaleSheetLayoutView="70" workbookViewId="0" topLeftCell="A14">
      <selection activeCell="M24" sqref="M24"/>
    </sheetView>
  </sheetViews>
  <sheetFormatPr defaultColWidth="9.140625" defaultRowHeight="15"/>
  <cols>
    <col min="1" max="1" width="14.28125" style="1" customWidth="1"/>
    <col min="2" max="2" width="83.8515625" style="1" customWidth="1"/>
    <col min="3" max="3" width="13.57421875" style="1" customWidth="1"/>
    <col min="4" max="4" width="12.421875" style="1" customWidth="1"/>
    <col min="5" max="5" width="13.421875" style="1" customWidth="1"/>
    <col min="6" max="6" width="15.140625" style="1" hidden="1" customWidth="1"/>
    <col min="7" max="12" width="9.140625" style="1" hidden="1" customWidth="1"/>
    <col min="13" max="13" width="17.8515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58" t="str">
        <f>B2&amp;" BoQ"</f>
        <v>Item Wise BoQ</v>
      </c>
      <c r="B1" s="58"/>
      <c r="C1" s="58"/>
      <c r="D1" s="58"/>
      <c r="E1" s="58"/>
      <c r="F1" s="58"/>
      <c r="G1" s="58"/>
      <c r="H1" s="58"/>
      <c r="I1" s="58"/>
      <c r="J1" s="58"/>
      <c r="K1" s="58"/>
      <c r="L1" s="5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59" t="s">
        <v>46</v>
      </c>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IE4" s="10"/>
      <c r="IF4" s="10"/>
      <c r="IG4" s="10"/>
      <c r="IH4" s="10"/>
      <c r="II4" s="10"/>
    </row>
    <row r="5" spans="1:243" s="9" customFormat="1" ht="30" customHeight="1">
      <c r="A5" s="59" t="s">
        <v>67</v>
      </c>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IE5" s="10"/>
      <c r="IF5" s="10"/>
      <c r="IG5" s="10"/>
      <c r="IH5" s="10"/>
      <c r="II5" s="10"/>
    </row>
    <row r="6" spans="1:243" s="9" customFormat="1" ht="30" customHeight="1">
      <c r="A6" s="59" t="s">
        <v>68</v>
      </c>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IE6" s="10"/>
      <c r="IF6" s="10"/>
      <c r="IG6" s="10"/>
      <c r="IH6" s="10"/>
      <c r="II6" s="10"/>
    </row>
    <row r="7" spans="1:243" s="9" customFormat="1" ht="29.25" customHeight="1" hidden="1">
      <c r="A7" s="60" t="s">
        <v>6</v>
      </c>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IE7" s="10"/>
      <c r="IF7" s="10"/>
      <c r="IG7" s="10"/>
      <c r="IH7" s="10"/>
      <c r="II7" s="10"/>
    </row>
    <row r="8" spans="1:243" s="12" customFormat="1" ht="86.25" customHeight="1">
      <c r="A8" s="11" t="s">
        <v>44</v>
      </c>
      <c r="B8" s="61"/>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IE8" s="13"/>
      <c r="IF8" s="13"/>
      <c r="IG8" s="13"/>
      <c r="IH8" s="13"/>
      <c r="II8" s="13"/>
    </row>
    <row r="9" spans="1:243" s="14" customFormat="1" ht="61.5" customHeight="1">
      <c r="A9" s="56" t="s">
        <v>7</v>
      </c>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IE9" s="15"/>
      <c r="IF9" s="15"/>
      <c r="IG9" s="15"/>
      <c r="IH9" s="15"/>
      <c r="II9" s="15"/>
    </row>
    <row r="10" spans="1:243" s="16" customFormat="1" ht="18.75" customHeight="1">
      <c r="A10" s="30" t="s">
        <v>8</v>
      </c>
      <c r="B10" s="30" t="s">
        <v>9</v>
      </c>
      <c r="C10" s="30" t="s">
        <v>9</v>
      </c>
      <c r="D10" s="30" t="s">
        <v>8</v>
      </c>
      <c r="E10" s="30" t="s">
        <v>9</v>
      </c>
      <c r="F10" s="30" t="s">
        <v>10</v>
      </c>
      <c r="G10" s="30" t="s">
        <v>10</v>
      </c>
      <c r="H10" s="30" t="s">
        <v>11</v>
      </c>
      <c r="I10" s="30" t="s">
        <v>9</v>
      </c>
      <c r="J10" s="30" t="s">
        <v>8</v>
      </c>
      <c r="K10" s="30" t="s">
        <v>12</v>
      </c>
      <c r="L10" s="30" t="s">
        <v>9</v>
      </c>
      <c r="M10" s="30" t="s">
        <v>8</v>
      </c>
      <c r="N10" s="30" t="s">
        <v>10</v>
      </c>
      <c r="O10" s="30" t="s">
        <v>10</v>
      </c>
      <c r="P10" s="30" t="s">
        <v>10</v>
      </c>
      <c r="Q10" s="30" t="s">
        <v>10</v>
      </c>
      <c r="R10" s="30" t="s">
        <v>11</v>
      </c>
      <c r="S10" s="30" t="s">
        <v>11</v>
      </c>
      <c r="T10" s="30" t="s">
        <v>10</v>
      </c>
      <c r="U10" s="30" t="s">
        <v>10</v>
      </c>
      <c r="V10" s="30" t="s">
        <v>10</v>
      </c>
      <c r="W10" s="30" t="s">
        <v>10</v>
      </c>
      <c r="X10" s="30" t="s">
        <v>11</v>
      </c>
      <c r="Y10" s="30" t="s">
        <v>11</v>
      </c>
      <c r="Z10" s="30" t="s">
        <v>10</v>
      </c>
      <c r="AA10" s="30" t="s">
        <v>10</v>
      </c>
      <c r="AB10" s="30" t="s">
        <v>10</v>
      </c>
      <c r="AC10" s="30" t="s">
        <v>10</v>
      </c>
      <c r="AD10" s="30" t="s">
        <v>11</v>
      </c>
      <c r="AE10" s="30" t="s">
        <v>11</v>
      </c>
      <c r="AF10" s="30" t="s">
        <v>10</v>
      </c>
      <c r="AG10" s="30" t="s">
        <v>10</v>
      </c>
      <c r="AH10" s="30" t="s">
        <v>10</v>
      </c>
      <c r="AI10" s="30" t="s">
        <v>10</v>
      </c>
      <c r="AJ10" s="30" t="s">
        <v>11</v>
      </c>
      <c r="AK10" s="30" t="s">
        <v>11</v>
      </c>
      <c r="AL10" s="30" t="s">
        <v>10</v>
      </c>
      <c r="AM10" s="30" t="s">
        <v>10</v>
      </c>
      <c r="AN10" s="30" t="s">
        <v>10</v>
      </c>
      <c r="AO10" s="30" t="s">
        <v>10</v>
      </c>
      <c r="AP10" s="30" t="s">
        <v>11</v>
      </c>
      <c r="AQ10" s="30" t="s">
        <v>11</v>
      </c>
      <c r="AR10" s="30" t="s">
        <v>10</v>
      </c>
      <c r="AS10" s="30" t="s">
        <v>10</v>
      </c>
      <c r="AT10" s="30" t="s">
        <v>8</v>
      </c>
      <c r="AU10" s="30" t="s">
        <v>8</v>
      </c>
      <c r="AV10" s="30" t="s">
        <v>11</v>
      </c>
      <c r="AW10" s="30" t="s">
        <v>11</v>
      </c>
      <c r="AX10" s="30" t="s">
        <v>8</v>
      </c>
      <c r="AY10" s="30" t="s">
        <v>8</v>
      </c>
      <c r="AZ10" s="30" t="s">
        <v>13</v>
      </c>
      <c r="BA10" s="30" t="s">
        <v>8</v>
      </c>
      <c r="BB10" s="30" t="s">
        <v>8</v>
      </c>
      <c r="BC10" s="30" t="s">
        <v>9</v>
      </c>
      <c r="IE10" s="17"/>
      <c r="IF10" s="17"/>
      <c r="IG10" s="17"/>
      <c r="IH10" s="17"/>
      <c r="II10" s="17"/>
    </row>
    <row r="11" spans="1:243" s="16" customFormat="1" ht="94.5" customHeight="1">
      <c r="A11" s="30" t="s">
        <v>14</v>
      </c>
      <c r="B11" s="31" t="s">
        <v>15</v>
      </c>
      <c r="C11" s="31" t="s">
        <v>16</v>
      </c>
      <c r="D11" s="31" t="s">
        <v>17</v>
      </c>
      <c r="E11" s="31" t="s">
        <v>18</v>
      </c>
      <c r="F11" s="31" t="s">
        <v>19</v>
      </c>
      <c r="G11" s="31"/>
      <c r="H11" s="31"/>
      <c r="I11" s="31" t="s">
        <v>20</v>
      </c>
      <c r="J11" s="31" t="s">
        <v>21</v>
      </c>
      <c r="K11" s="31" t="s">
        <v>22</v>
      </c>
      <c r="L11" s="31" t="s">
        <v>23</v>
      </c>
      <c r="M11" s="32" t="s">
        <v>69</v>
      </c>
      <c r="N11" s="31" t="s">
        <v>24</v>
      </c>
      <c r="O11" s="31" t="s">
        <v>49</v>
      </c>
      <c r="P11" s="31" t="s">
        <v>25</v>
      </c>
      <c r="Q11" s="31" t="s">
        <v>26</v>
      </c>
      <c r="R11" s="31" t="s">
        <v>27</v>
      </c>
      <c r="S11" s="31" t="s">
        <v>28</v>
      </c>
      <c r="T11" s="31" t="s">
        <v>29</v>
      </c>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3" t="s">
        <v>30</v>
      </c>
      <c r="BB11" s="33" t="s">
        <v>45</v>
      </c>
      <c r="BC11" s="34" t="s">
        <v>31</v>
      </c>
      <c r="IE11" s="17"/>
      <c r="IF11" s="17"/>
      <c r="IG11" s="17"/>
      <c r="IH11" s="17"/>
      <c r="II11" s="17"/>
    </row>
    <row r="12" spans="1:243" s="16" customFormat="1" ht="15">
      <c r="A12" s="30">
        <v>1</v>
      </c>
      <c r="B12" s="30">
        <v>2</v>
      </c>
      <c r="C12" s="30">
        <v>3</v>
      </c>
      <c r="D12" s="30">
        <v>4</v>
      </c>
      <c r="E12" s="30">
        <v>5</v>
      </c>
      <c r="F12" s="30">
        <v>6</v>
      </c>
      <c r="G12" s="30">
        <v>7</v>
      </c>
      <c r="H12" s="30">
        <v>8</v>
      </c>
      <c r="I12" s="30">
        <v>9</v>
      </c>
      <c r="J12" s="30">
        <v>10</v>
      </c>
      <c r="K12" s="30">
        <v>11</v>
      </c>
      <c r="L12" s="30">
        <v>12</v>
      </c>
      <c r="M12" s="35">
        <v>7</v>
      </c>
      <c r="N12" s="35">
        <v>8</v>
      </c>
      <c r="O12" s="35">
        <v>9</v>
      </c>
      <c r="P12" s="35">
        <v>10</v>
      </c>
      <c r="Q12" s="35">
        <v>11</v>
      </c>
      <c r="R12" s="35">
        <v>12</v>
      </c>
      <c r="S12" s="35">
        <v>13</v>
      </c>
      <c r="T12" s="35">
        <v>14</v>
      </c>
      <c r="U12" s="35">
        <v>21</v>
      </c>
      <c r="V12" s="35">
        <v>22</v>
      </c>
      <c r="W12" s="35">
        <v>23</v>
      </c>
      <c r="X12" s="35">
        <v>24</v>
      </c>
      <c r="Y12" s="35">
        <v>25</v>
      </c>
      <c r="Z12" s="35">
        <v>26</v>
      </c>
      <c r="AA12" s="35">
        <v>27</v>
      </c>
      <c r="AB12" s="35">
        <v>28</v>
      </c>
      <c r="AC12" s="35">
        <v>29</v>
      </c>
      <c r="AD12" s="35">
        <v>30</v>
      </c>
      <c r="AE12" s="35">
        <v>31</v>
      </c>
      <c r="AF12" s="35">
        <v>32</v>
      </c>
      <c r="AG12" s="35">
        <v>33</v>
      </c>
      <c r="AH12" s="35">
        <v>34</v>
      </c>
      <c r="AI12" s="35">
        <v>35</v>
      </c>
      <c r="AJ12" s="35">
        <v>36</v>
      </c>
      <c r="AK12" s="35">
        <v>37</v>
      </c>
      <c r="AL12" s="35">
        <v>38</v>
      </c>
      <c r="AM12" s="35">
        <v>39</v>
      </c>
      <c r="AN12" s="35">
        <v>40</v>
      </c>
      <c r="AO12" s="35">
        <v>41</v>
      </c>
      <c r="AP12" s="35">
        <v>42</v>
      </c>
      <c r="AQ12" s="35">
        <v>43</v>
      </c>
      <c r="AR12" s="35">
        <v>44</v>
      </c>
      <c r="AS12" s="35">
        <v>45</v>
      </c>
      <c r="AT12" s="35">
        <v>46</v>
      </c>
      <c r="AU12" s="35">
        <v>47</v>
      </c>
      <c r="AV12" s="35">
        <v>48</v>
      </c>
      <c r="AW12" s="35">
        <v>49</v>
      </c>
      <c r="AX12" s="35">
        <v>50</v>
      </c>
      <c r="AY12" s="35">
        <v>51</v>
      </c>
      <c r="AZ12" s="35">
        <v>52</v>
      </c>
      <c r="BA12" s="35">
        <v>15</v>
      </c>
      <c r="BB12" s="35">
        <v>16</v>
      </c>
      <c r="BC12" s="35">
        <v>17</v>
      </c>
      <c r="IE12" s="17"/>
      <c r="IF12" s="17"/>
      <c r="IG12" s="17"/>
      <c r="IH12" s="17"/>
      <c r="II12" s="17"/>
    </row>
    <row r="13" spans="1:243" s="16" customFormat="1" ht="174" customHeight="1">
      <c r="A13" s="30">
        <v>1</v>
      </c>
      <c r="B13" s="71" t="s">
        <v>52</v>
      </c>
      <c r="C13" s="22"/>
      <c r="D13" s="22"/>
      <c r="E13" s="22"/>
      <c r="F13" s="23"/>
      <c r="G13" s="24"/>
      <c r="H13" s="24"/>
      <c r="I13" s="23"/>
      <c r="J13" s="25"/>
      <c r="K13" s="26"/>
      <c r="L13" s="26"/>
      <c r="M13" s="27"/>
      <c r="N13" s="24"/>
      <c r="O13" s="27"/>
      <c r="P13" s="36"/>
      <c r="Q13" s="24"/>
      <c r="R13" s="24"/>
      <c r="S13" s="36"/>
      <c r="T13" s="36"/>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27"/>
      <c r="BB13" s="27"/>
      <c r="BC13" s="38"/>
      <c r="IA13" s="16">
        <v>1</v>
      </c>
      <c r="IB13" s="70" t="s">
        <v>52</v>
      </c>
      <c r="IE13" s="17"/>
      <c r="IF13" s="17"/>
      <c r="IG13" s="17"/>
      <c r="IH13" s="17"/>
      <c r="II13" s="17"/>
    </row>
    <row r="14" spans="1:243" s="16" customFormat="1" ht="23.25">
      <c r="A14" s="30">
        <v>1.1</v>
      </c>
      <c r="B14" s="66" t="s">
        <v>53</v>
      </c>
      <c r="C14" s="39" t="s">
        <v>32</v>
      </c>
      <c r="D14" s="22">
        <v>13</v>
      </c>
      <c r="E14" s="22" t="s">
        <v>64</v>
      </c>
      <c r="F14" s="23"/>
      <c r="G14" s="24"/>
      <c r="H14" s="24"/>
      <c r="I14" s="23" t="s">
        <v>34</v>
      </c>
      <c r="J14" s="25">
        <f aca="true" t="shared" si="0" ref="J14:J24">IF(I14="Less(-)",-1,1)</f>
        <v>1</v>
      </c>
      <c r="K14" s="26" t="s">
        <v>35</v>
      </c>
      <c r="L14" s="26" t="s">
        <v>4</v>
      </c>
      <c r="M14" s="40"/>
      <c r="N14" s="24"/>
      <c r="O14" s="40"/>
      <c r="P14" s="36"/>
      <c r="Q14" s="24"/>
      <c r="R14" s="24"/>
      <c r="S14" s="36"/>
      <c r="T14" s="36"/>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27">
        <f aca="true" t="shared" si="1" ref="BA14:BA24">D14*M14</f>
        <v>0</v>
      </c>
      <c r="BB14" s="27">
        <f aca="true" t="shared" si="2" ref="BB14:BB24">BA14+(BA14*O14/100)</f>
        <v>0</v>
      </c>
      <c r="BC14" s="38" t="str">
        <f aca="true" t="shared" si="3" ref="BC14:BC24">SpellNumber(L14,BB14)</f>
        <v>INR Zero Only</v>
      </c>
      <c r="IA14" s="16">
        <v>1.1</v>
      </c>
      <c r="IB14" s="16" t="s">
        <v>53</v>
      </c>
      <c r="IC14" s="16" t="s">
        <v>32</v>
      </c>
      <c r="ID14" s="16">
        <v>13</v>
      </c>
      <c r="IE14" s="17" t="s">
        <v>64</v>
      </c>
      <c r="IF14" s="17"/>
      <c r="IG14" s="17"/>
      <c r="IH14" s="17"/>
      <c r="II14" s="17"/>
    </row>
    <row r="15" spans="1:243" s="16" customFormat="1" ht="93">
      <c r="A15" s="30">
        <v>2</v>
      </c>
      <c r="B15" s="66" t="s">
        <v>54</v>
      </c>
      <c r="C15" s="22"/>
      <c r="D15" s="22"/>
      <c r="E15" s="22"/>
      <c r="F15" s="23"/>
      <c r="G15" s="24"/>
      <c r="H15" s="24"/>
      <c r="I15" s="23"/>
      <c r="J15" s="25"/>
      <c r="K15" s="26"/>
      <c r="L15" s="26"/>
      <c r="M15" s="27"/>
      <c r="N15" s="24"/>
      <c r="O15" s="27"/>
      <c r="P15" s="36"/>
      <c r="Q15" s="24"/>
      <c r="R15" s="24"/>
      <c r="S15" s="36"/>
      <c r="T15" s="36"/>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27"/>
      <c r="BB15" s="27"/>
      <c r="BC15" s="38"/>
      <c r="IA15" s="16">
        <v>2</v>
      </c>
      <c r="IB15" s="16" t="s">
        <v>54</v>
      </c>
      <c r="IE15" s="17"/>
      <c r="IF15" s="17"/>
      <c r="IG15" s="17"/>
      <c r="IH15" s="17"/>
      <c r="II15" s="17"/>
    </row>
    <row r="16" spans="1:243" s="16" customFormat="1" ht="46.5">
      <c r="A16" s="30">
        <v>2.1</v>
      </c>
      <c r="B16" s="67" t="s">
        <v>55</v>
      </c>
      <c r="C16" s="39" t="s">
        <v>47</v>
      </c>
      <c r="D16" s="22">
        <v>2.5</v>
      </c>
      <c r="E16" s="22" t="s">
        <v>64</v>
      </c>
      <c r="F16" s="23"/>
      <c r="G16" s="24"/>
      <c r="H16" s="24"/>
      <c r="I16" s="23" t="s">
        <v>34</v>
      </c>
      <c r="J16" s="25">
        <f t="shared" si="0"/>
        <v>1</v>
      </c>
      <c r="K16" s="26" t="s">
        <v>35</v>
      </c>
      <c r="L16" s="26" t="s">
        <v>4</v>
      </c>
      <c r="M16" s="40"/>
      <c r="N16" s="24"/>
      <c r="O16" s="40"/>
      <c r="P16" s="36"/>
      <c r="Q16" s="24"/>
      <c r="R16" s="24"/>
      <c r="S16" s="36"/>
      <c r="T16" s="36"/>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27">
        <f t="shared" si="1"/>
        <v>0</v>
      </c>
      <c r="BB16" s="27">
        <f t="shared" si="2"/>
        <v>0</v>
      </c>
      <c r="BC16" s="38" t="str">
        <f t="shared" si="3"/>
        <v>INR Zero Only</v>
      </c>
      <c r="IA16" s="16">
        <v>2.1</v>
      </c>
      <c r="IB16" s="16" t="s">
        <v>55</v>
      </c>
      <c r="IC16" s="16" t="s">
        <v>47</v>
      </c>
      <c r="ID16" s="16">
        <v>2.5</v>
      </c>
      <c r="IE16" s="17" t="s">
        <v>64</v>
      </c>
      <c r="IF16" s="17"/>
      <c r="IG16" s="17"/>
      <c r="IH16" s="17"/>
      <c r="II16" s="17"/>
    </row>
    <row r="17" spans="1:243" s="16" customFormat="1" ht="46.5">
      <c r="A17" s="30">
        <v>3</v>
      </c>
      <c r="B17" s="67" t="s">
        <v>56</v>
      </c>
      <c r="C17" s="22"/>
      <c r="D17" s="22"/>
      <c r="E17" s="22"/>
      <c r="F17" s="23"/>
      <c r="G17" s="24"/>
      <c r="H17" s="24"/>
      <c r="I17" s="23"/>
      <c r="J17" s="25"/>
      <c r="K17" s="26"/>
      <c r="L17" s="26"/>
      <c r="M17" s="27"/>
      <c r="N17" s="24"/>
      <c r="O17" s="27"/>
      <c r="P17" s="36"/>
      <c r="Q17" s="24"/>
      <c r="R17" s="24"/>
      <c r="S17" s="36"/>
      <c r="T17" s="36"/>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27"/>
      <c r="BB17" s="27"/>
      <c r="BC17" s="38"/>
      <c r="IA17" s="16">
        <v>3</v>
      </c>
      <c r="IB17" s="16" t="s">
        <v>56</v>
      </c>
      <c r="IE17" s="17"/>
      <c r="IF17" s="17"/>
      <c r="IG17" s="17"/>
      <c r="IH17" s="17"/>
      <c r="II17" s="17"/>
    </row>
    <row r="18" spans="1:243" s="16" customFormat="1" ht="23.25">
      <c r="A18" s="30">
        <v>3.1</v>
      </c>
      <c r="B18" s="67" t="s">
        <v>57</v>
      </c>
      <c r="C18" s="39" t="s">
        <v>50</v>
      </c>
      <c r="D18" s="22">
        <v>15</v>
      </c>
      <c r="E18" s="22" t="s">
        <v>66</v>
      </c>
      <c r="F18" s="23"/>
      <c r="G18" s="24"/>
      <c r="H18" s="24"/>
      <c r="I18" s="23" t="s">
        <v>34</v>
      </c>
      <c r="J18" s="25">
        <f t="shared" si="0"/>
        <v>1</v>
      </c>
      <c r="K18" s="26" t="s">
        <v>35</v>
      </c>
      <c r="L18" s="26" t="s">
        <v>4</v>
      </c>
      <c r="M18" s="40"/>
      <c r="N18" s="24"/>
      <c r="O18" s="40"/>
      <c r="P18" s="36"/>
      <c r="Q18" s="24"/>
      <c r="R18" s="24"/>
      <c r="S18" s="36"/>
      <c r="T18" s="36"/>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27">
        <f t="shared" si="1"/>
        <v>0</v>
      </c>
      <c r="BB18" s="27">
        <f t="shared" si="2"/>
        <v>0</v>
      </c>
      <c r="BC18" s="38" t="str">
        <f t="shared" si="3"/>
        <v>INR Zero Only</v>
      </c>
      <c r="IA18" s="16">
        <v>3.1</v>
      </c>
      <c r="IB18" s="16" t="s">
        <v>57</v>
      </c>
      <c r="IC18" s="16" t="s">
        <v>50</v>
      </c>
      <c r="ID18" s="16">
        <v>15</v>
      </c>
      <c r="IE18" s="17" t="s">
        <v>66</v>
      </c>
      <c r="IF18" s="17"/>
      <c r="IG18" s="17"/>
      <c r="IH18" s="17"/>
      <c r="II18" s="17"/>
    </row>
    <row r="19" spans="1:243" s="16" customFormat="1" ht="93">
      <c r="A19" s="30">
        <v>4</v>
      </c>
      <c r="B19" s="67" t="s">
        <v>70</v>
      </c>
      <c r="C19" s="22"/>
      <c r="D19" s="22"/>
      <c r="E19" s="22"/>
      <c r="F19" s="23"/>
      <c r="G19" s="24"/>
      <c r="H19" s="24"/>
      <c r="I19" s="23"/>
      <c r="J19" s="25"/>
      <c r="K19" s="26"/>
      <c r="L19" s="26"/>
      <c r="M19" s="27"/>
      <c r="N19" s="24"/>
      <c r="O19" s="27"/>
      <c r="P19" s="36"/>
      <c r="Q19" s="24"/>
      <c r="R19" s="24"/>
      <c r="S19" s="36"/>
      <c r="T19" s="36"/>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27"/>
      <c r="BB19" s="27"/>
      <c r="BC19" s="38"/>
      <c r="IA19" s="16">
        <v>4</v>
      </c>
      <c r="IB19" s="16" t="s">
        <v>70</v>
      </c>
      <c r="IE19" s="17"/>
      <c r="IF19" s="17"/>
      <c r="IG19" s="17"/>
      <c r="IH19" s="17"/>
      <c r="II19" s="17"/>
    </row>
    <row r="20" spans="1:243" s="16" customFormat="1" ht="46.5">
      <c r="A20" s="30">
        <v>4.1</v>
      </c>
      <c r="B20" s="66" t="s">
        <v>58</v>
      </c>
      <c r="C20" s="39" t="s">
        <v>62</v>
      </c>
      <c r="D20" s="22">
        <v>8.5</v>
      </c>
      <c r="E20" s="22" t="s">
        <v>64</v>
      </c>
      <c r="F20" s="23"/>
      <c r="G20" s="24"/>
      <c r="H20" s="24"/>
      <c r="I20" s="23" t="s">
        <v>34</v>
      </c>
      <c r="J20" s="25">
        <f t="shared" si="0"/>
        <v>1</v>
      </c>
      <c r="K20" s="26" t="s">
        <v>35</v>
      </c>
      <c r="L20" s="26" t="s">
        <v>4</v>
      </c>
      <c r="M20" s="40"/>
      <c r="N20" s="24"/>
      <c r="O20" s="40"/>
      <c r="P20" s="36"/>
      <c r="Q20" s="24"/>
      <c r="R20" s="24"/>
      <c r="S20" s="36"/>
      <c r="T20" s="36"/>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27">
        <f t="shared" si="1"/>
        <v>0</v>
      </c>
      <c r="BB20" s="27">
        <f t="shared" si="2"/>
        <v>0</v>
      </c>
      <c r="BC20" s="38" t="str">
        <f t="shared" si="3"/>
        <v>INR Zero Only</v>
      </c>
      <c r="IA20" s="16">
        <v>4.1</v>
      </c>
      <c r="IB20" s="16" t="s">
        <v>58</v>
      </c>
      <c r="IC20" s="16" t="s">
        <v>62</v>
      </c>
      <c r="ID20" s="16">
        <v>8.5</v>
      </c>
      <c r="IE20" s="17" t="s">
        <v>64</v>
      </c>
      <c r="IF20" s="17"/>
      <c r="IG20" s="17"/>
      <c r="IH20" s="17"/>
      <c r="II20" s="17"/>
    </row>
    <row r="21" spans="1:243" s="16" customFormat="1" ht="162.75">
      <c r="A21" s="30">
        <v>5</v>
      </c>
      <c r="B21" s="68" t="s">
        <v>59</v>
      </c>
      <c r="C21" s="22"/>
      <c r="D21" s="22"/>
      <c r="E21" s="22"/>
      <c r="F21" s="23"/>
      <c r="G21" s="24"/>
      <c r="H21" s="24"/>
      <c r="I21" s="23"/>
      <c r="J21" s="25"/>
      <c r="K21" s="26"/>
      <c r="L21" s="26"/>
      <c r="M21" s="27"/>
      <c r="N21" s="24"/>
      <c r="O21" s="27"/>
      <c r="P21" s="36"/>
      <c r="Q21" s="24"/>
      <c r="R21" s="24"/>
      <c r="S21" s="36"/>
      <c r="T21" s="36"/>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27"/>
      <c r="BB21" s="27"/>
      <c r="BC21" s="38"/>
      <c r="IA21" s="16">
        <v>5</v>
      </c>
      <c r="IB21" s="16" t="s">
        <v>59</v>
      </c>
      <c r="IE21" s="17"/>
      <c r="IF21" s="17"/>
      <c r="IG21" s="17"/>
      <c r="IH21" s="17"/>
      <c r="II21" s="17"/>
    </row>
    <row r="22" spans="1:243" s="16" customFormat="1" ht="46.5">
      <c r="A22" s="30">
        <v>5.1</v>
      </c>
      <c r="B22" s="66" t="s">
        <v>58</v>
      </c>
      <c r="C22" s="39" t="s">
        <v>63</v>
      </c>
      <c r="D22" s="22">
        <v>6</v>
      </c>
      <c r="E22" s="22" t="s">
        <v>64</v>
      </c>
      <c r="F22" s="23"/>
      <c r="G22" s="24"/>
      <c r="H22" s="24"/>
      <c r="I22" s="23" t="s">
        <v>34</v>
      </c>
      <c r="J22" s="25">
        <f t="shared" si="0"/>
        <v>1</v>
      </c>
      <c r="K22" s="26" t="s">
        <v>35</v>
      </c>
      <c r="L22" s="26" t="s">
        <v>4</v>
      </c>
      <c r="M22" s="40"/>
      <c r="N22" s="24"/>
      <c r="O22" s="40"/>
      <c r="P22" s="36"/>
      <c r="Q22" s="24"/>
      <c r="R22" s="24"/>
      <c r="S22" s="36"/>
      <c r="T22" s="36"/>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27">
        <f t="shared" si="1"/>
        <v>0</v>
      </c>
      <c r="BB22" s="27">
        <f t="shared" si="2"/>
        <v>0</v>
      </c>
      <c r="BC22" s="38" t="str">
        <f t="shared" si="3"/>
        <v>INR Zero Only</v>
      </c>
      <c r="IA22" s="16">
        <v>5.1</v>
      </c>
      <c r="IB22" s="16" t="s">
        <v>58</v>
      </c>
      <c r="IC22" s="16" t="s">
        <v>63</v>
      </c>
      <c r="ID22" s="16">
        <v>6</v>
      </c>
      <c r="IE22" s="17" t="s">
        <v>64</v>
      </c>
      <c r="IF22" s="17"/>
      <c r="IG22" s="17"/>
      <c r="IH22" s="17"/>
      <c r="II22" s="17"/>
    </row>
    <row r="23" spans="1:243" s="16" customFormat="1" ht="93">
      <c r="A23" s="30">
        <v>6</v>
      </c>
      <c r="B23" s="66" t="s">
        <v>60</v>
      </c>
      <c r="C23" s="22"/>
      <c r="D23" s="22"/>
      <c r="E23" s="22"/>
      <c r="F23" s="23"/>
      <c r="G23" s="24"/>
      <c r="H23" s="24"/>
      <c r="I23" s="23"/>
      <c r="J23" s="25"/>
      <c r="K23" s="26"/>
      <c r="L23" s="26"/>
      <c r="M23" s="27"/>
      <c r="N23" s="24"/>
      <c r="O23" s="27"/>
      <c r="P23" s="36"/>
      <c r="Q23" s="24"/>
      <c r="R23" s="24"/>
      <c r="S23" s="36"/>
      <c r="T23" s="36"/>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27"/>
      <c r="BB23" s="27"/>
      <c r="BC23" s="38"/>
      <c r="IA23" s="16">
        <v>6</v>
      </c>
      <c r="IB23" s="16" t="s">
        <v>60</v>
      </c>
      <c r="IE23" s="17"/>
      <c r="IF23" s="17"/>
      <c r="IG23" s="17"/>
      <c r="IH23" s="17"/>
      <c r="II23" s="17"/>
    </row>
    <row r="24" spans="1:243" s="16" customFormat="1" ht="23.25">
      <c r="A24" s="30">
        <v>6.1</v>
      </c>
      <c r="B24" s="69" t="s">
        <v>61</v>
      </c>
      <c r="C24" s="39" t="s">
        <v>51</v>
      </c>
      <c r="D24" s="22">
        <v>1450</v>
      </c>
      <c r="E24" s="22" t="s">
        <v>65</v>
      </c>
      <c r="F24" s="23"/>
      <c r="G24" s="24"/>
      <c r="H24" s="24"/>
      <c r="I24" s="23" t="s">
        <v>34</v>
      </c>
      <c r="J24" s="25">
        <f t="shared" si="0"/>
        <v>1</v>
      </c>
      <c r="K24" s="26" t="s">
        <v>35</v>
      </c>
      <c r="L24" s="26" t="s">
        <v>4</v>
      </c>
      <c r="M24" s="40"/>
      <c r="N24" s="24"/>
      <c r="O24" s="40"/>
      <c r="P24" s="36"/>
      <c r="Q24" s="24"/>
      <c r="R24" s="24"/>
      <c r="S24" s="36"/>
      <c r="T24" s="36"/>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27">
        <f t="shared" si="1"/>
        <v>0</v>
      </c>
      <c r="BB24" s="27">
        <f t="shared" si="2"/>
        <v>0</v>
      </c>
      <c r="BC24" s="38" t="str">
        <f t="shared" si="3"/>
        <v>INR Zero Only</v>
      </c>
      <c r="IA24" s="16">
        <v>6.1</v>
      </c>
      <c r="IB24" s="16" t="s">
        <v>61</v>
      </c>
      <c r="IC24" s="16" t="s">
        <v>51</v>
      </c>
      <c r="ID24" s="16">
        <v>1450</v>
      </c>
      <c r="IE24" s="17" t="s">
        <v>65</v>
      </c>
      <c r="IF24" s="17"/>
      <c r="IG24" s="17"/>
      <c r="IH24" s="17"/>
      <c r="II24" s="17"/>
    </row>
    <row r="25" spans="1:243" s="18" customFormat="1" ht="58.5" customHeight="1">
      <c r="A25" s="62" t="s">
        <v>37</v>
      </c>
      <c r="B25" s="63"/>
      <c r="C25" s="41"/>
      <c r="D25" s="41"/>
      <c r="E25" s="41"/>
      <c r="F25" s="39"/>
      <c r="G25" s="41"/>
      <c r="H25" s="42"/>
      <c r="I25" s="42"/>
      <c r="J25" s="42"/>
      <c r="K25" s="42"/>
      <c r="L25" s="41"/>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4">
        <f>SUM(BA13:BA24)</f>
        <v>0</v>
      </c>
      <c r="BB25" s="44">
        <f>SUM(BB13:BB24)</f>
        <v>0</v>
      </c>
      <c r="BC25" s="38" t="str">
        <f>SpellNumber($E$2,BB25)</f>
        <v>INR Zero Only</v>
      </c>
      <c r="IA25" s="18" t="s">
        <v>37</v>
      </c>
      <c r="IE25" s="19"/>
      <c r="IF25" s="19" t="s">
        <v>36</v>
      </c>
      <c r="IG25" s="19" t="s">
        <v>38</v>
      </c>
      <c r="IH25" s="19">
        <v>10</v>
      </c>
      <c r="II25" s="19" t="s">
        <v>33</v>
      </c>
    </row>
    <row r="26" spans="1:243" s="20" customFormat="1" ht="54.75" customHeight="1" hidden="1">
      <c r="A26" s="28" t="s">
        <v>39</v>
      </c>
      <c r="B26" s="29"/>
      <c r="C26" s="45"/>
      <c r="D26" s="46"/>
      <c r="E26" s="47" t="s">
        <v>40</v>
      </c>
      <c r="F26" s="48"/>
      <c r="G26" s="49"/>
      <c r="H26" s="50"/>
      <c r="I26" s="50"/>
      <c r="J26" s="50"/>
      <c r="K26" s="51"/>
      <c r="L26" s="52"/>
      <c r="M26" s="53" t="s">
        <v>41</v>
      </c>
      <c r="N26" s="50"/>
      <c r="O26" s="43"/>
      <c r="P26" s="43"/>
      <c r="Q26" s="43"/>
      <c r="R26" s="43"/>
      <c r="S26" s="43"/>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4">
        <f>IF(ISBLANK(F26),0,IF(E26="Excess (+)",ROUND(BA25+(BA25*F26),2),IF(E26="Less (-)",ROUND(BA25+(BA25*F26*(-1)),2),0)))</f>
        <v>0</v>
      </c>
      <c r="BB26" s="55">
        <f>ROUND(BA26,0)</f>
        <v>0</v>
      </c>
      <c r="BC26" s="38" t="str">
        <f>SpellNumber(L26,BB26)</f>
        <v> Zero Only</v>
      </c>
      <c r="IA26" s="20" t="s">
        <v>39</v>
      </c>
      <c r="IE26" s="21" t="s">
        <v>40</v>
      </c>
      <c r="IF26" s="21"/>
      <c r="IG26" s="21"/>
      <c r="IH26" s="21"/>
      <c r="II26" s="21"/>
    </row>
    <row r="27" spans="1:243" s="20" customFormat="1" ht="43.5" customHeight="1">
      <c r="A27" s="62" t="s">
        <v>42</v>
      </c>
      <c r="B27" s="63"/>
      <c r="C27" s="57" t="str">
        <f>SpellNumber($E$2,BB25)</f>
        <v>INR Zero Only</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IA27" s="20" t="s">
        <v>42</v>
      </c>
      <c r="IC27" s="20" t="s">
        <v>48</v>
      </c>
      <c r="IE27" s="21"/>
      <c r="IF27" s="21"/>
      <c r="IG27" s="21"/>
      <c r="IH27" s="21"/>
      <c r="II27" s="21"/>
    </row>
  </sheetData>
  <sheetProtection password="E491" sheet="1"/>
  <mergeCells count="10">
    <mergeCell ref="A9:BC9"/>
    <mergeCell ref="C27:BC27"/>
    <mergeCell ref="A1:L1"/>
    <mergeCell ref="A4:BC4"/>
    <mergeCell ref="A5:BC5"/>
    <mergeCell ref="A6:BC6"/>
    <mergeCell ref="A7:BC7"/>
    <mergeCell ref="B8:BC8"/>
    <mergeCell ref="A25:B25"/>
    <mergeCell ref="A27:B27"/>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6">
      <formula1>"Select,Option C1,Option D1"</formula1>
      <formula2>0</formula2>
    </dataValidation>
    <dataValidation allowBlank="1" showInputMessage="1" showErrorMessage="1" promptTitle="Itemcode/Make" prompt="Please enter text" sqref="F25 C14 C16 C18 C20 C22 C24">
      <formula1>0</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4 O14 O16 M16 M18 O18 O20 M20 M22 O22 O24 M24">
      <formula1>0</formula1>
      <formula2>999999999999999</formula2>
    </dataValidation>
    <dataValidation type="decimal" allowBlank="1" showInputMessage="1" showErrorMessage="1" promptTitle="Quantity" prompt="Please enter the Quantity for this item. " errorTitle="Invalid Entry" error="Only Numeric Values are allowed. " sqref="C13 C15 C17 C19 C21 C23 D13:D24 F13:F24">
      <formula1>0</formula1>
      <formula2>999999999999999</formula2>
    </dataValidation>
    <dataValidation allowBlank="1" showInputMessage="1" showErrorMessage="1" promptTitle="Addition / Deduction" prompt="Please Choose the correct One" sqref="J13:J24">
      <formula1>0</formula1>
      <formula2>0</formula2>
    </dataValidation>
    <dataValidation type="list" showErrorMessage="1" sqref="I13:I24">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N2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4">
      <formula1>0</formula1>
      <formula2>999999999999999</formula2>
    </dataValidation>
    <dataValidation allowBlank="1" showInputMessage="1" showErrorMessage="1" promptTitle="Units" prompt="Please enter Units in text" sqref="E13:E24">
      <formula1>0</formula1>
      <formula2>0</formula2>
    </dataValidation>
    <dataValidation type="list" allowBlank="1" showErrorMessage="1" sqref="K13:K24">
      <formula1>"Partial Conversion,Full Conversion"</formula1>
      <formula2>0</formula2>
    </dataValidation>
    <dataValidation type="list" allowBlank="1" showInputMessage="1" showErrorMessage="1" sqref="L13 L14 L15 L16 L17 L18 L19 L20 L21 L22 L24:L27 L23">
      <formula1>"INR"</formula1>
    </dataValidation>
  </dataValidations>
  <printOptions/>
  <pageMargins left="0.35" right="0.24027777777777778" top="0.75" bottom="0.44027777777777777" header="0.5118055555555555" footer="0.5118055555555555"/>
  <pageSetup horizontalDpi="300" verticalDpi="300" orientation="landscape" paperSize="9" scale="47" r:id="rId4"/>
  <colBreaks count="1" manualBreakCount="1">
    <brk id="55" max="36"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64" t="s">
        <v>43</v>
      </c>
      <c r="F6" s="64"/>
      <c r="G6" s="64"/>
      <c r="H6" s="64"/>
      <c r="I6" s="64"/>
      <c r="J6" s="64"/>
      <c r="K6" s="64"/>
    </row>
    <row r="7" spans="5:11" ht="15">
      <c r="E7" s="65"/>
      <c r="F7" s="65"/>
      <c r="G7" s="65"/>
      <c r="H7" s="65"/>
      <c r="I7" s="65"/>
      <c r="J7" s="65"/>
      <c r="K7" s="65"/>
    </row>
    <row r="8" spans="5:11" ht="15">
      <c r="E8" s="65"/>
      <c r="F8" s="65"/>
      <c r="G8" s="65"/>
      <c r="H8" s="65"/>
      <c r="I8" s="65"/>
      <c r="J8" s="65"/>
      <c r="K8" s="65"/>
    </row>
    <row r="9" spans="5:11" ht="15">
      <c r="E9" s="65"/>
      <c r="F9" s="65"/>
      <c r="G9" s="65"/>
      <c r="H9" s="65"/>
      <c r="I9" s="65"/>
      <c r="J9" s="65"/>
      <c r="K9" s="65"/>
    </row>
    <row r="10" spans="5:11" ht="15">
      <c r="E10" s="65"/>
      <c r="F10" s="65"/>
      <c r="G10" s="65"/>
      <c r="H10" s="65"/>
      <c r="I10" s="65"/>
      <c r="J10" s="65"/>
      <c r="K10" s="65"/>
    </row>
    <row r="11" spans="5:11" ht="15">
      <c r="E11" s="65"/>
      <c r="F11" s="65"/>
      <c r="G11" s="65"/>
      <c r="H11" s="65"/>
      <c r="I11" s="65"/>
      <c r="J11" s="65"/>
      <c r="K11" s="65"/>
    </row>
    <row r="12" spans="5:11" ht="15">
      <c r="E12" s="65"/>
      <c r="F12" s="65"/>
      <c r="G12" s="65"/>
      <c r="H12" s="65"/>
      <c r="I12" s="65"/>
      <c r="J12" s="65"/>
      <c r="K12" s="65"/>
    </row>
    <row r="13" spans="5:11" ht="15">
      <c r="E13" s="65"/>
      <c r="F13" s="65"/>
      <c r="G13" s="65"/>
      <c r="H13" s="65"/>
      <c r="I13" s="65"/>
      <c r="J13" s="65"/>
      <c r="K13" s="65"/>
    </row>
    <row r="14" spans="5:11" ht="15">
      <c r="E14" s="65"/>
      <c r="F14" s="65"/>
      <c r="G14" s="65"/>
      <c r="H14" s="65"/>
      <c r="I14" s="65"/>
      <c r="J14" s="65"/>
      <c r="K14" s="6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2014-12-11T06:40:55Z</cp:lastPrinted>
  <dcterms:created xsi:type="dcterms:W3CDTF">2009-01-30T06:42:42Z</dcterms:created>
  <dcterms:modified xsi:type="dcterms:W3CDTF">2018-07-30T11:46:28Z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