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<sst xmlns="http://schemas.openxmlformats.org/spreadsheetml/2006/main" count="135" uniqueCount="63">
  <si>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</si>
  <si>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</si>
  <si>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</si>
  <si>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</si>
  <si>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</si>
  <si>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</si>
  <si>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</si>
  <si>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</si>
  <si>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</si>
  <si>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</si>
  <si>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</si>
  <si>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</si>
  <si>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</si>
  <si>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</si>
  <si>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</si>
  <si>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</si>
  <si>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</si>
  <si>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</si>
  <si>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</si>
  <si>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</si>
  <si>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</si>
  <si>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</si>
  <si>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</si>
  <si>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</si>
  <si>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</si>
  <si>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</si>
  <si>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</si>
  <si>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</si>
  <si>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</si>
  <si>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</si>
  <si>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</si>
  <si>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</si>
  <si>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</si>
  <si>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</si>
  <si>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</si>
  <si>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</si>
  <si>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</si>
  <si>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</si>
  <si>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</si>
  <si>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</si>
  <si>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</si>
  <si>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</si>
  <si>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</si>
  <si>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</si>
  <si>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</si>
  <si>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</si>
  <si>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</si>
  <si>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</si>
  <si>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</si>
  <si>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</si>
  <si>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Mtr</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</si>
  <si>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</si>
  <si>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</si>
  <si>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</si>
  <si>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D.I. specials of class K-12 suitable for push-on jointing as per IS : 9523 :</t>
  </si>
  <si>
    <t>Up to 600 mm dia</t>
  </si>
  <si>
    <t>Providing and laying S&amp;S Centrifugally Cast (Spun) / Ductile Iron Pipes conforming to IS : 8329 :</t>
  </si>
  <si>
    <t>100 mm dia Ductile Iron Class K-7 pipes</t>
  </si>
  <si>
    <t>item3</t>
  </si>
  <si>
    <t>Cum</t>
  </si>
  <si>
    <t>Quintal</t>
  </si>
  <si>
    <t>Contract No:  &lt;IISER/EE-EO/18-19/RFQ-27&gt;</t>
  </si>
  <si>
    <t>Name of Work: &lt;Laying of discharge line from tubewell to mother tank at IISER Mohali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</si>
</sst>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2"/>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61"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2" fontId="7" fillId="36"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24" fillId="0" borderId="11" xfId="0" applyFont="1" applyFill="1" applyBorder="1" applyAlignment="1">
      <alignment horizontal="justify" vertical="center" wrapText="1"/>
    </xf>
    <xf numFmtId="0" fontId="24" fillId="0" borderId="11" xfId="0" applyFont="1" applyFill="1" applyBorder="1" applyAlignment="1">
      <alignment vertical="center" wrapText="1"/>
    </xf>
    <xf numFmtId="0" fontId="42" fillId="0" borderId="11" xfId="0" applyFont="1" applyFill="1" applyBorder="1" applyAlignment="1">
      <alignment horizontal="left" vertical="center" wrapText="1"/>
    </xf>
    <xf numFmtId="0" fontId="42" fillId="0" borderId="11" xfId="0" applyFont="1" applyFill="1" applyBorder="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view="pageBreakPreview" zoomScale="70" zoomScaleNormal="55" zoomScaleSheetLayoutView="70" workbookViewId="0" topLeftCell="A11">
      <selection activeCell="BF14" sqref="BF14"/>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58" t="str">
        <f>B2&amp;" BoQ"</f>
        <v>Item Wise BoQ</v>
      </c>
      <c r="B1" s="58"/>
      <c r="C1" s="58"/>
      <c r="D1" s="58"/>
      <c r="E1" s="58"/>
      <c r="F1" s="58"/>
      <c r="G1" s="58"/>
      <c r="H1" s="58"/>
      <c r="I1" s="58"/>
      <c r="J1" s="58"/>
      <c r="K1" s="58"/>
      <c r="L1" s="5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59" t="s">
        <v>46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IE4" s="10"/>
      <c r="IF4" s="10"/>
      <c r="IG4" s="10"/>
      <c r="IH4" s="10"/>
      <c r="II4" s="10"/>
    </row>
    <row r="5" spans="1:243" s="9" customFormat="1" ht="30" customHeight="1">
      <c r="A5" s="59" t="s">
        <v>62</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IE5" s="10"/>
      <c r="IF5" s="10"/>
      <c r="IG5" s="10"/>
      <c r="IH5" s="10"/>
      <c r="II5" s="10"/>
    </row>
    <row r="6" spans="1:243" s="9" customFormat="1" ht="30" customHeight="1">
      <c r="A6" s="59" t="s">
        <v>61</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IE6" s="10"/>
      <c r="IF6" s="10"/>
      <c r="IG6" s="10"/>
      <c r="IH6" s="10"/>
      <c r="II6" s="10"/>
    </row>
    <row r="7" spans="1:243" s="9" customFormat="1" ht="29.25" customHeight="1" hidden="1">
      <c r="A7" s="60" t="s">
        <v>6</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IE7" s="10"/>
      <c r="IF7" s="10"/>
      <c r="IG7" s="10"/>
      <c r="IH7" s="10"/>
      <c r="II7" s="10"/>
    </row>
    <row r="8" spans="1:243" s="12" customFormat="1" ht="86.25" customHeight="1">
      <c r="A8" s="11" t="s">
        <v>44</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IE8" s="13"/>
      <c r="IF8" s="13"/>
      <c r="IG8" s="13"/>
      <c r="IH8" s="13"/>
      <c r="II8" s="13"/>
    </row>
    <row r="9" spans="1:243" s="14" customFormat="1" ht="61.5" customHeight="1">
      <c r="A9" s="56" t="s">
        <v>7</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IE9" s="15"/>
      <c r="IF9" s="15"/>
      <c r="IG9" s="15"/>
      <c r="IH9" s="15"/>
      <c r="II9" s="15"/>
    </row>
    <row r="10" spans="1:243" s="16" customFormat="1" ht="18.75" customHeight="1">
      <c r="A10" s="30" t="s">
        <v>8</v>
      </c>
      <c r="B10" s="30" t="s">
        <v>9</v>
      </c>
      <c r="C10" s="30" t="s">
        <v>9</v>
      </c>
      <c r="D10" s="30" t="s">
        <v>8</v>
      </c>
      <c r="E10" s="30" t="s">
        <v>9</v>
      </c>
      <c r="F10" s="30" t="s">
        <v>10</v>
      </c>
      <c r="G10" s="30" t="s">
        <v>10</v>
      </c>
      <c r="H10" s="30" t="s">
        <v>11</v>
      </c>
      <c r="I10" s="30" t="s">
        <v>9</v>
      </c>
      <c r="J10" s="30" t="s">
        <v>8</v>
      </c>
      <c r="K10" s="30" t="s">
        <v>12</v>
      </c>
      <c r="L10" s="30" t="s">
        <v>9</v>
      </c>
      <c r="M10" s="30" t="s">
        <v>8</v>
      </c>
      <c r="N10" s="30" t="s">
        <v>10</v>
      </c>
      <c r="O10" s="30" t="s">
        <v>10</v>
      </c>
      <c r="P10" s="30" t="s">
        <v>10</v>
      </c>
      <c r="Q10" s="30" t="s">
        <v>10</v>
      </c>
      <c r="R10" s="30" t="s">
        <v>11</v>
      </c>
      <c r="S10" s="30" t="s">
        <v>11</v>
      </c>
      <c r="T10" s="30" t="s">
        <v>10</v>
      </c>
      <c r="U10" s="30" t="s">
        <v>10</v>
      </c>
      <c r="V10" s="30" t="s">
        <v>10</v>
      </c>
      <c r="W10" s="30" t="s">
        <v>10</v>
      </c>
      <c r="X10" s="30" t="s">
        <v>11</v>
      </c>
      <c r="Y10" s="30" t="s">
        <v>11</v>
      </c>
      <c r="Z10" s="30" t="s">
        <v>10</v>
      </c>
      <c r="AA10" s="30" t="s">
        <v>10</v>
      </c>
      <c r="AB10" s="30" t="s">
        <v>10</v>
      </c>
      <c r="AC10" s="30" t="s">
        <v>10</v>
      </c>
      <c r="AD10" s="30" t="s">
        <v>11</v>
      </c>
      <c r="AE10" s="30" t="s">
        <v>11</v>
      </c>
      <c r="AF10" s="30" t="s">
        <v>10</v>
      </c>
      <c r="AG10" s="30" t="s">
        <v>10</v>
      </c>
      <c r="AH10" s="30" t="s">
        <v>10</v>
      </c>
      <c r="AI10" s="30" t="s">
        <v>10</v>
      </c>
      <c r="AJ10" s="30" t="s">
        <v>11</v>
      </c>
      <c r="AK10" s="30" t="s">
        <v>11</v>
      </c>
      <c r="AL10" s="30" t="s">
        <v>10</v>
      </c>
      <c r="AM10" s="30" t="s">
        <v>10</v>
      </c>
      <c r="AN10" s="30" t="s">
        <v>10</v>
      </c>
      <c r="AO10" s="30" t="s">
        <v>10</v>
      </c>
      <c r="AP10" s="30" t="s">
        <v>11</v>
      </c>
      <c r="AQ10" s="30" t="s">
        <v>11</v>
      </c>
      <c r="AR10" s="30" t="s">
        <v>10</v>
      </c>
      <c r="AS10" s="30" t="s">
        <v>10</v>
      </c>
      <c r="AT10" s="30" t="s">
        <v>8</v>
      </c>
      <c r="AU10" s="30" t="s">
        <v>8</v>
      </c>
      <c r="AV10" s="30" t="s">
        <v>11</v>
      </c>
      <c r="AW10" s="30" t="s">
        <v>11</v>
      </c>
      <c r="AX10" s="30" t="s">
        <v>8</v>
      </c>
      <c r="AY10" s="30" t="s">
        <v>8</v>
      </c>
      <c r="AZ10" s="30" t="s">
        <v>13</v>
      </c>
      <c r="BA10" s="30" t="s">
        <v>8</v>
      </c>
      <c r="BB10" s="30" t="s">
        <v>8</v>
      </c>
      <c r="BC10" s="30" t="s">
        <v>9</v>
      </c>
      <c r="IE10" s="17"/>
      <c r="IF10" s="17"/>
      <c r="IG10" s="17"/>
      <c r="IH10" s="17"/>
      <c r="II10" s="17"/>
    </row>
    <row r="11" spans="1:243" s="16" customFormat="1" ht="94.5" customHeight="1">
      <c r="A11" s="30" t="s">
        <v>14</v>
      </c>
      <c r="B11" s="31" t="s">
        <v>15</v>
      </c>
      <c r="C11" s="31" t="s">
        <v>16</v>
      </c>
      <c r="D11" s="31" t="s">
        <v>17</v>
      </c>
      <c r="E11" s="31" t="s">
        <v>18</v>
      </c>
      <c r="F11" s="31" t="s">
        <v>19</v>
      </c>
      <c r="G11" s="31"/>
      <c r="H11" s="31"/>
      <c r="I11" s="31" t="s">
        <v>20</v>
      </c>
      <c r="J11" s="31" t="s">
        <v>21</v>
      </c>
      <c r="K11" s="31" t="s">
        <v>22</v>
      </c>
      <c r="L11" s="31" t="s">
        <v>23</v>
      </c>
      <c r="M11" s="32" t="s">
        <v>51</v>
      </c>
      <c r="N11" s="31" t="s">
        <v>24</v>
      </c>
      <c r="O11" s="31" t="s">
        <v>49</v>
      </c>
      <c r="P11" s="31" t="s">
        <v>25</v>
      </c>
      <c r="Q11" s="31" t="s">
        <v>26</v>
      </c>
      <c r="R11" s="31" t="s">
        <v>27</v>
      </c>
      <c r="S11" s="31" t="s">
        <v>28</v>
      </c>
      <c r="T11" s="31" t="s">
        <v>29</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30</v>
      </c>
      <c r="BB11" s="33" t="s">
        <v>45</v>
      </c>
      <c r="BC11" s="34" t="s">
        <v>31</v>
      </c>
      <c r="IE11" s="17"/>
      <c r="IF11" s="17"/>
      <c r="IG11" s="17"/>
      <c r="IH11" s="17"/>
      <c r="II11" s="17"/>
    </row>
    <row r="12" spans="1:243" s="16" customFormat="1" ht="15">
      <c r="A12" s="30">
        <v>1</v>
      </c>
      <c r="B12" s="30">
        <v>2</v>
      </c>
      <c r="C12" s="30">
        <v>3</v>
      </c>
      <c r="D12" s="30">
        <v>4</v>
      </c>
      <c r="E12" s="30">
        <v>5</v>
      </c>
      <c r="F12" s="30">
        <v>6</v>
      </c>
      <c r="G12" s="30">
        <v>7</v>
      </c>
      <c r="H12" s="30">
        <v>8</v>
      </c>
      <c r="I12" s="30">
        <v>9</v>
      </c>
      <c r="J12" s="30">
        <v>10</v>
      </c>
      <c r="K12" s="30">
        <v>11</v>
      </c>
      <c r="L12" s="30">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7"/>
      <c r="IF12" s="17"/>
      <c r="IG12" s="17"/>
      <c r="IH12" s="17"/>
      <c r="II12" s="17"/>
    </row>
    <row r="13" spans="1:243" s="16" customFormat="1" ht="119.25" customHeight="1">
      <c r="A13" s="30">
        <v>1</v>
      </c>
      <c r="B13" s="66" t="s">
        <v>52</v>
      </c>
      <c r="C13" s="22"/>
      <c r="D13" s="22"/>
      <c r="E13" s="22"/>
      <c r="F13" s="23"/>
      <c r="G13" s="24"/>
      <c r="H13" s="24"/>
      <c r="I13" s="23"/>
      <c r="J13" s="25"/>
      <c r="K13" s="26"/>
      <c r="L13" s="26"/>
      <c r="M13" s="27"/>
      <c r="N13" s="24"/>
      <c r="O13" s="27"/>
      <c r="P13" s="36"/>
      <c r="Q13" s="24"/>
      <c r="R13" s="24"/>
      <c r="S13" s="36"/>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27"/>
      <c r="BB13" s="27"/>
      <c r="BC13" s="38"/>
      <c r="IA13" s="16">
        <v>1</v>
      </c>
      <c r="IB13" s="16" t="s">
        <v>52</v>
      </c>
      <c r="IE13" s="17"/>
      <c r="IF13" s="17"/>
      <c r="IG13" s="17"/>
      <c r="IH13" s="17"/>
      <c r="II13" s="17"/>
    </row>
    <row r="14" spans="1:243" s="16" customFormat="1" ht="36" customHeight="1">
      <c r="A14" s="30">
        <v>1.1</v>
      </c>
      <c r="B14" s="67" t="s">
        <v>53</v>
      </c>
      <c r="C14" s="39" t="s">
        <v>32</v>
      </c>
      <c r="D14" s="22">
        <v>150</v>
      </c>
      <c r="E14" s="22" t="s">
        <v>59</v>
      </c>
      <c r="F14" s="23"/>
      <c r="G14" s="24"/>
      <c r="H14" s="24"/>
      <c r="I14" s="23" t="s">
        <v>34</v>
      </c>
      <c r="J14" s="25">
        <f>IF(I14="Less(-)",-1,1)</f>
        <v>1</v>
      </c>
      <c r="K14" s="26" t="s">
        <v>35</v>
      </c>
      <c r="L14" s="26" t="s">
        <v>4</v>
      </c>
      <c r="M14" s="40"/>
      <c r="N14" s="24"/>
      <c r="O14" s="40"/>
      <c r="P14" s="36"/>
      <c r="Q14" s="24"/>
      <c r="R14" s="24"/>
      <c r="S14" s="36"/>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27">
        <f>D14*M14</f>
        <v>0</v>
      </c>
      <c r="BB14" s="27">
        <f>BA14+(BA14*O14/100)</f>
        <v>0</v>
      </c>
      <c r="BC14" s="38" t="str">
        <f>SpellNumber(L14,BB14)</f>
        <v>INR Zero Only</v>
      </c>
      <c r="IA14" s="16">
        <v>1.1</v>
      </c>
      <c r="IB14" s="16" t="s">
        <v>53</v>
      </c>
      <c r="IC14" s="16" t="s">
        <v>32</v>
      </c>
      <c r="ID14" s="16">
        <v>150</v>
      </c>
      <c r="IE14" s="17" t="s">
        <v>59</v>
      </c>
      <c r="IF14" s="17"/>
      <c r="IG14" s="17"/>
      <c r="IH14" s="17"/>
      <c r="II14" s="17"/>
    </row>
    <row r="15" spans="1:243" s="16" customFormat="1" ht="46.5" customHeight="1">
      <c r="A15" s="30">
        <v>2</v>
      </c>
      <c r="B15" s="68" t="s">
        <v>54</v>
      </c>
      <c r="C15" s="22"/>
      <c r="D15" s="22"/>
      <c r="E15" s="22"/>
      <c r="F15" s="23"/>
      <c r="G15" s="24"/>
      <c r="H15" s="24"/>
      <c r="I15" s="23"/>
      <c r="J15" s="25"/>
      <c r="K15" s="26"/>
      <c r="L15" s="26"/>
      <c r="M15" s="27"/>
      <c r="N15" s="24"/>
      <c r="O15" s="27"/>
      <c r="P15" s="36"/>
      <c r="Q15" s="24"/>
      <c r="R15" s="24"/>
      <c r="S15" s="36"/>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27"/>
      <c r="BB15" s="27"/>
      <c r="BC15" s="38"/>
      <c r="IA15" s="16">
        <v>2</v>
      </c>
      <c r="IB15" s="16" t="s">
        <v>54</v>
      </c>
      <c r="IE15" s="17"/>
      <c r="IF15" s="17"/>
      <c r="IG15" s="17"/>
      <c r="IH15" s="17"/>
      <c r="II15" s="17"/>
    </row>
    <row r="16" spans="1:243" s="16" customFormat="1" ht="41.25" customHeight="1">
      <c r="A16" s="30">
        <v>2.1</v>
      </c>
      <c r="B16" s="69" t="s">
        <v>55</v>
      </c>
      <c r="C16" s="39" t="s">
        <v>47</v>
      </c>
      <c r="D16" s="22">
        <v>1.5</v>
      </c>
      <c r="E16" s="22" t="s">
        <v>60</v>
      </c>
      <c r="F16" s="23"/>
      <c r="G16" s="24"/>
      <c r="H16" s="24"/>
      <c r="I16" s="23" t="s">
        <v>34</v>
      </c>
      <c r="J16" s="25">
        <f>IF(I16="Less(-)",-1,1)</f>
        <v>1</v>
      </c>
      <c r="K16" s="26" t="s">
        <v>35</v>
      </c>
      <c r="L16" s="26" t="s">
        <v>4</v>
      </c>
      <c r="M16" s="40"/>
      <c r="N16" s="24"/>
      <c r="O16" s="40"/>
      <c r="P16" s="36"/>
      <c r="Q16" s="24"/>
      <c r="R16" s="24"/>
      <c r="S16" s="36"/>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27">
        <f>D16*M16</f>
        <v>0</v>
      </c>
      <c r="BB16" s="27">
        <f>BA16+(BA16*O16/100)</f>
        <v>0</v>
      </c>
      <c r="BC16" s="38" t="str">
        <f>SpellNumber(L16,BB16)</f>
        <v>INR Zero Only</v>
      </c>
      <c r="IA16" s="16">
        <v>2.1</v>
      </c>
      <c r="IB16" s="16" t="s">
        <v>55</v>
      </c>
      <c r="IC16" s="16" t="s">
        <v>47</v>
      </c>
      <c r="ID16" s="16">
        <v>1.5</v>
      </c>
      <c r="IE16" s="17" t="s">
        <v>60</v>
      </c>
      <c r="IF16" s="17"/>
      <c r="IG16" s="17"/>
      <c r="IH16" s="17"/>
      <c r="II16" s="17"/>
    </row>
    <row r="17" spans="1:243" s="16" customFormat="1" ht="51.75" customHeight="1">
      <c r="A17" s="30">
        <v>3</v>
      </c>
      <c r="B17" s="68" t="s">
        <v>56</v>
      </c>
      <c r="C17" s="22"/>
      <c r="D17" s="22"/>
      <c r="E17" s="22"/>
      <c r="F17" s="23"/>
      <c r="G17" s="24"/>
      <c r="H17" s="24"/>
      <c r="I17" s="23"/>
      <c r="J17" s="25"/>
      <c r="K17" s="26"/>
      <c r="L17" s="26"/>
      <c r="M17" s="27"/>
      <c r="N17" s="24"/>
      <c r="O17" s="27"/>
      <c r="P17" s="36"/>
      <c r="Q17" s="24"/>
      <c r="R17" s="24"/>
      <c r="S17" s="36"/>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27"/>
      <c r="BB17" s="27"/>
      <c r="BC17" s="38"/>
      <c r="IA17" s="16">
        <v>3</v>
      </c>
      <c r="IB17" s="16" t="s">
        <v>56</v>
      </c>
      <c r="IE17" s="17"/>
      <c r="IF17" s="17"/>
      <c r="IG17" s="17"/>
      <c r="IH17" s="17"/>
      <c r="II17" s="17"/>
    </row>
    <row r="18" spans="1:243" s="16" customFormat="1" ht="31.5" customHeight="1">
      <c r="A18" s="30">
        <v>3.1</v>
      </c>
      <c r="B18" s="69" t="s">
        <v>57</v>
      </c>
      <c r="C18" s="39" t="s">
        <v>58</v>
      </c>
      <c r="D18" s="22">
        <v>100</v>
      </c>
      <c r="E18" s="22" t="s">
        <v>50</v>
      </c>
      <c r="F18" s="23"/>
      <c r="G18" s="24"/>
      <c r="H18" s="24"/>
      <c r="I18" s="23" t="s">
        <v>34</v>
      </c>
      <c r="J18" s="25">
        <f>IF(I18="Less(-)",-1,1)</f>
        <v>1</v>
      </c>
      <c r="K18" s="26" t="s">
        <v>35</v>
      </c>
      <c r="L18" s="26" t="s">
        <v>4</v>
      </c>
      <c r="M18" s="40"/>
      <c r="N18" s="24"/>
      <c r="O18" s="40"/>
      <c r="P18" s="36"/>
      <c r="Q18" s="24"/>
      <c r="R18" s="24"/>
      <c r="S18" s="36"/>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27">
        <f>D18*M18</f>
        <v>0</v>
      </c>
      <c r="BB18" s="27">
        <f>BA18+(BA18*O18/100)</f>
        <v>0</v>
      </c>
      <c r="BC18" s="38" t="str">
        <f>SpellNumber(L18,BB18)</f>
        <v>INR Zero Only</v>
      </c>
      <c r="IA18" s="16">
        <v>3.1</v>
      </c>
      <c r="IB18" s="16" t="s">
        <v>57</v>
      </c>
      <c r="IC18" s="16" t="s">
        <v>58</v>
      </c>
      <c r="ID18" s="16">
        <v>100</v>
      </c>
      <c r="IE18" s="17" t="s">
        <v>50</v>
      </c>
      <c r="IF18" s="17"/>
      <c r="IG18" s="17"/>
      <c r="IH18" s="17"/>
      <c r="II18" s="17"/>
    </row>
    <row r="19" spans="1:243" s="18" customFormat="1" ht="58.5" customHeight="1">
      <c r="A19" s="62" t="s">
        <v>37</v>
      </c>
      <c r="B19" s="63"/>
      <c r="C19" s="41"/>
      <c r="D19" s="41"/>
      <c r="E19" s="41"/>
      <c r="F19" s="39"/>
      <c r="G19" s="41"/>
      <c r="H19" s="42"/>
      <c r="I19" s="42"/>
      <c r="J19" s="42"/>
      <c r="K19" s="42"/>
      <c r="L19" s="41"/>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4">
        <f>SUM(BA13:BA18)</f>
        <v>0</v>
      </c>
      <c r="BB19" s="44">
        <f>SUM(BB13:BB18)</f>
        <v>0</v>
      </c>
      <c r="BC19" s="38" t="str">
        <f>SpellNumber($E$2,BB19)</f>
        <v>INR Zero Only</v>
      </c>
      <c r="IA19" s="18" t="s">
        <v>37</v>
      </c>
      <c r="IE19" s="19"/>
      <c r="IF19" s="19" t="s">
        <v>36</v>
      </c>
      <c r="IG19" s="19" t="s">
        <v>38</v>
      </c>
      <c r="IH19" s="19">
        <v>10</v>
      </c>
      <c r="II19" s="19" t="s">
        <v>33</v>
      </c>
    </row>
    <row r="20" spans="1:243" s="20" customFormat="1" ht="54.75" customHeight="1" hidden="1">
      <c r="A20" s="28" t="s">
        <v>39</v>
      </c>
      <c r="B20" s="29"/>
      <c r="C20" s="45"/>
      <c r="D20" s="46"/>
      <c r="E20" s="47" t="s">
        <v>40</v>
      </c>
      <c r="F20" s="48"/>
      <c r="G20" s="49"/>
      <c r="H20" s="50"/>
      <c r="I20" s="50"/>
      <c r="J20" s="50"/>
      <c r="K20" s="51"/>
      <c r="L20" s="52"/>
      <c r="M20" s="53" t="s">
        <v>41</v>
      </c>
      <c r="N20" s="50"/>
      <c r="O20" s="43"/>
      <c r="P20" s="43"/>
      <c r="Q20" s="43"/>
      <c r="R20" s="43"/>
      <c r="S20" s="43"/>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4">
        <f>IF(ISBLANK(F20),0,IF(E20="Excess (+)",ROUND(BA19+(BA19*F20),2),IF(E20="Less (-)",ROUND(BA19+(BA19*F20*(-1)),2),0)))</f>
        <v>0</v>
      </c>
      <c r="BB20" s="55">
        <f>ROUND(BA20,0)</f>
        <v>0</v>
      </c>
      <c r="BC20" s="38" t="str">
        <f>SpellNumber(L20,BB20)</f>
        <v> Zero Only</v>
      </c>
      <c r="IA20" s="20" t="s">
        <v>39</v>
      </c>
      <c r="IE20" s="21" t="s">
        <v>40</v>
      </c>
      <c r="IF20" s="21"/>
      <c r="IG20" s="21"/>
      <c r="IH20" s="21"/>
      <c r="II20" s="21"/>
    </row>
    <row r="21" spans="1:243" s="20" customFormat="1" ht="43.5" customHeight="1">
      <c r="A21" s="62" t="s">
        <v>42</v>
      </c>
      <c r="B21" s="63"/>
      <c r="C21" s="57" t="str">
        <f>SpellNumber($E$2,BB19)</f>
        <v>INR Zero Only</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IA21" s="20" t="s">
        <v>42</v>
      </c>
      <c r="IC21" s="20" t="s">
        <v>48</v>
      </c>
      <c r="IE21" s="21"/>
      <c r="IF21" s="21"/>
      <c r="IG21" s="21"/>
      <c r="IH21" s="21"/>
      <c r="II21" s="21"/>
    </row>
  </sheetData>
  <sheetProtection password="E491" sheet="1"/>
  <mergeCells count="10">
    <mergeCell ref="A9:BC9"/>
    <mergeCell ref="C21:BC21"/>
    <mergeCell ref="A1:L1"/>
    <mergeCell ref="A4:BC4"/>
    <mergeCell ref="A5:BC5"/>
    <mergeCell ref="A6:BC6"/>
    <mergeCell ref="A7:BC7"/>
    <mergeCell ref="B8:BC8"/>
    <mergeCell ref="A19:B19"/>
    <mergeCell ref="A21:B21"/>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allowBlank="1" showInputMessage="1" showErrorMessage="1" promptTitle="Itemcode/Make" prompt="Please enter text" sqref="F19 C18 C14 C16">
      <formula1>0</formula1>
      <formula2>0</formula2>
    </dataValidation>
    <dataValidation type="decimal" allowBlank="1" showInputMessage="1" showErrorMessage="1" promptTitle="Quantity" prompt="Please enter the Quantity for this item. " errorTitle="Invalid Entry" error="Only Numeric Values are allowed. " sqref="C13 C15 F13:F18 D13:D18 C17">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6 M14 O14 O16 M18 O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list" allowBlank="1" showErrorMessage="1" sqref="K13:K18">
      <formula1>"Partial Conversion,Full Conversion"</formula1>
      <formula2>0</formula2>
    </dataValidation>
    <dataValidation type="list" allowBlank="1" showInputMessage="1" showErrorMessage="1" sqref="L13 L14 L15 L16 L18:L21 L17">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4" t="s">
        <v>43</v>
      </c>
      <c r="F6" s="64"/>
      <c r="G6" s="64"/>
      <c r="H6" s="64"/>
      <c r="I6" s="64"/>
      <c r="J6" s="64"/>
      <c r="K6" s="64"/>
    </row>
    <row r="7" spans="5:11" ht="15">
      <c r="E7" s="65"/>
      <c r="F7" s="65"/>
      <c r="G7" s="65"/>
      <c r="H7" s="65"/>
      <c r="I7" s="65"/>
      <c r="J7" s="65"/>
      <c r="K7" s="65"/>
    </row>
    <row r="8" spans="5:11" ht="15">
      <c r="E8" s="65"/>
      <c r="F8" s="65"/>
      <c r="G8" s="65"/>
      <c r="H8" s="65"/>
      <c r="I8" s="65"/>
      <c r="J8" s="65"/>
      <c r="K8" s="65"/>
    </row>
    <row r="9" spans="5:11" ht="15">
      <c r="E9" s="65"/>
      <c r="F9" s="65"/>
      <c r="G9" s="65"/>
      <c r="H9" s="65"/>
      <c r="I9" s="65"/>
      <c r="J9" s="65"/>
      <c r="K9" s="65"/>
    </row>
    <row r="10" spans="5:11" ht="15">
      <c r="E10" s="65"/>
      <c r="F10" s="65"/>
      <c r="G10" s="65"/>
      <c r="H10" s="65"/>
      <c r="I10" s="65"/>
      <c r="J10" s="65"/>
      <c r="K10" s="65"/>
    </row>
    <row r="11" spans="5:11" ht="15">
      <c r="E11" s="65"/>
      <c r="F11" s="65"/>
      <c r="G11" s="65"/>
      <c r="H11" s="65"/>
      <c r="I11" s="65"/>
      <c r="J11" s="65"/>
      <c r="K11" s="65"/>
    </row>
    <row r="12" spans="5:11" ht="15">
      <c r="E12" s="65"/>
      <c r="F12" s="65"/>
      <c r="G12" s="65"/>
      <c r="H12" s="65"/>
      <c r="I12" s="65"/>
      <c r="J12" s="65"/>
      <c r="K12" s="65"/>
    </row>
    <row r="13" spans="5:11" ht="15">
      <c r="E13" s="65"/>
      <c r="F13" s="65"/>
      <c r="G13" s="65"/>
      <c r="H13" s="65"/>
      <c r="I13" s="65"/>
      <c r="J13" s="65"/>
      <c r="K13" s="65"/>
    </row>
    <row r="14" spans="5:11" ht="15">
      <c r="E14" s="65"/>
      <c r="F14" s="65"/>
      <c r="G14" s="65"/>
      <c r="H14" s="65"/>
      <c r="I14" s="65"/>
      <c r="J14" s="65"/>
      <c r="K14" s="6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2018-07-03T09:28:31Z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