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<sst xmlns="http://schemas.openxmlformats.org/spreadsheetml/2006/main" count="133" uniqueCount="58">
  <si>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</si>
  <si>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</si>
  <si>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</si>
  <si>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</si>
  <si>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</si>
  <si>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</si>
  <si>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</si>
  <si>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</si>
  <si>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</si>
  <si>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</si>
  <si>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</si>
  <si>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</si>
  <si>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</si>
  <si>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</si>
  <si>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</si>
  <si>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</si>
  <si>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</si>
  <si>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</si>
  <si>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</si>
  <si>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</si>
  <si>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</si>
  <si>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</si>
  <si>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</si>
  <si>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</si>
  <si>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</si>
  <si>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</si>
  <si>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</si>
  <si>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</si>
  <si>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</si>
  <si>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</si>
  <si>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</si>
  <si>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</si>
  <si>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</si>
  <si>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</si>
  <si>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</si>
  <si>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</si>
  <si>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</si>
  <si>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</si>
  <si>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</si>
  <si>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</si>
  <si>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</si>
  <si>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</si>
  <si>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</si>
  <si>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</si>
  <si>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</si>
  <si>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Other Charges- If any</t>
  </si>
  <si>
    <t>item1</t>
  </si>
  <si>
    <t>item2</t>
  </si>
  <si>
    <t>item3</t>
  </si>
  <si>
    <t>item4</t>
  </si>
  <si>
    <t>Item Description/ Rate Complete as given make given in NIT</t>
  </si>
  <si>
    <t>GST                              { total Amount}</t>
  </si>
  <si>
    <t>Contract No:  &lt;IISERM(1044)18/19Pur&gt;</t>
  </si>
  <si>
    <t>Name of Work: &lt; Supply and installation of Hostels Bed, Students table, Chairs, and Mattress&gt;</t>
  </si>
  <si>
    <t>HOSTEL BED ( As per specifications)</t>
  </si>
  <si>
    <t>STUDENT STUDY TABLE S  ( As per specifications)</t>
  </si>
  <si>
    <t>STUDENT STUDY CHAIRS ( As per specifications)</t>
  </si>
  <si>
    <t>MATTRESS  ( As per specifications)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</si>
</sst>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sz val="16"/>
      <name val="Arial"/>
      <family val="2"/>
    </font>
    <font>
      <b/>
      <sz val="16"/>
      <name val="Arial"/>
      <family val="2"/>
    </font>
    <font>
      <b/>
      <sz val="16"/>
      <color indexed="10"/>
      <name val="Arial"/>
      <family val="2"/>
    </font>
    <font>
      <sz val="16"/>
      <color indexed="31"/>
      <name val="Arial"/>
      <family val="2"/>
    </font>
    <font>
      <b/>
      <sz val="16"/>
      <color indexed="16"/>
      <name val="Arial"/>
      <family val="2"/>
    </font>
    <font>
      <b/>
      <sz val="16"/>
      <color indexed="17"/>
      <name val="Arial"/>
      <family val="2"/>
    </font>
    <font>
      <b/>
      <sz val="14"/>
      <name val="Arial"/>
      <family val="2"/>
    </font>
    <font>
      <b/>
      <sz val="13"/>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Calibri"/>
      <family val="2"/>
    </font>
    <font>
      <sz val="16"/>
      <name val="Calibri"/>
      <family val="2"/>
    </font>
    <font>
      <sz val="16"/>
      <color indexed="8"/>
      <name val="Calibri"/>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0000"/>
      <name val="Calibri"/>
      <family val="2"/>
    </font>
    <font>
      <b/>
      <sz val="16"/>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0"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0" xfId="55" applyNumberFormat="1" applyFont="1" applyFill="1" applyBorder="1" applyAlignment="1">
      <alignment horizontal="center" vertical="top" wrapText="1"/>
      <protection/>
    </xf>
    <xf numFmtId="0" fontId="7" fillId="33" borderId="11" xfId="59" applyNumberFormat="1" applyFont="1" applyFill="1" applyBorder="1" applyAlignment="1">
      <alignment horizontal="center" vertical="top" wrapText="1"/>
      <protection/>
    </xf>
    <xf numFmtId="0" fontId="12" fillId="33" borderId="10" xfId="59" applyNumberFormat="1" applyFont="1" applyFill="1" applyBorder="1" applyAlignment="1">
      <alignment horizontal="center" vertical="top" wrapText="1"/>
      <protection/>
    </xf>
    <xf numFmtId="0" fontId="12" fillId="33" borderId="10"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4" fillId="0" borderId="0" xfId="55" applyNumberFormat="1" applyFont="1" applyFill="1" applyAlignment="1">
      <alignment wrapText="1"/>
      <protection/>
    </xf>
    <xf numFmtId="0" fontId="7" fillId="34" borderId="10" xfId="55" applyNumberFormat="1" applyFont="1" applyFill="1" applyBorder="1" applyAlignment="1">
      <alignment vertical="top" wrapText="1"/>
      <protection/>
    </xf>
    <xf numFmtId="0" fontId="7" fillId="34" borderId="12" xfId="55" applyNumberFormat="1" applyFont="1" applyFill="1" applyBorder="1" applyAlignment="1">
      <alignment vertical="top" wrapText="1"/>
      <protection/>
    </xf>
    <xf numFmtId="0" fontId="40" fillId="0" borderId="13" xfId="55" applyNumberFormat="1" applyFont="1" applyFill="1" applyBorder="1" applyAlignment="1">
      <alignment horizontal="center" vertical="top" wrapText="1"/>
      <protection/>
    </xf>
    <xf numFmtId="0" fontId="6" fillId="0" borderId="0" xfId="59" applyNumberFormat="1" applyFont="1" applyFill="1" applyBorder="1" applyAlignment="1" applyProtection="1">
      <alignment horizontal="left" vertical="center"/>
      <protection/>
    </xf>
    <xf numFmtId="0" fontId="4" fillId="0" borderId="0" xfId="55" applyNumberFormat="1" applyFont="1" applyFill="1" applyBorder="1" applyAlignment="1">
      <alignment horizontal="left" vertical="center"/>
      <protection/>
    </xf>
    <xf numFmtId="0" fontId="7" fillId="0" borderId="10" xfId="55" applyNumberFormat="1" applyFont="1" applyFill="1" applyBorder="1" applyAlignment="1">
      <alignment horizontal="left" vertical="top" wrapText="1"/>
      <protection/>
    </xf>
    <xf numFmtId="0" fontId="7" fillId="33" borderId="10" xfId="55" applyNumberFormat="1" applyFont="1" applyFill="1" applyBorder="1" applyAlignment="1">
      <alignment horizontal="left" vertical="top" wrapText="1"/>
      <protection/>
    </xf>
    <xf numFmtId="0" fontId="0" fillId="0" borderId="0" xfId="55" applyNumberFormat="1" applyFill="1" applyAlignment="1">
      <alignment horizontal="left"/>
      <protection/>
    </xf>
    <xf numFmtId="0" fontId="40" fillId="34" borderId="13" xfId="55" applyNumberFormat="1" applyFont="1" applyFill="1" applyBorder="1" applyAlignment="1">
      <alignment vertical="top" wrapText="1"/>
      <protection/>
    </xf>
    <xf numFmtId="0" fontId="7" fillId="34" borderId="14" xfId="55" applyNumberFormat="1" applyFont="1" applyFill="1" applyBorder="1" applyAlignment="1">
      <alignment vertical="top" wrapText="1"/>
      <protection/>
    </xf>
    <xf numFmtId="0" fontId="41" fillId="0" borderId="13" xfId="59" applyNumberFormat="1" applyFont="1" applyFill="1" applyBorder="1" applyAlignment="1">
      <alignment horizontal="center" vertical="top"/>
      <protection/>
    </xf>
    <xf numFmtId="2" fontId="16" fillId="0" borderId="13" xfId="59" applyNumberFormat="1" applyFont="1" applyFill="1" applyBorder="1" applyAlignment="1">
      <alignment vertical="top"/>
      <protection/>
    </xf>
    <xf numFmtId="2" fontId="16" fillId="0" borderId="13" xfId="55" applyNumberFormat="1" applyFont="1" applyFill="1" applyBorder="1" applyAlignment="1">
      <alignment vertical="top"/>
      <protection/>
    </xf>
    <xf numFmtId="0" fontId="16" fillId="0" borderId="12" xfId="59" applyNumberFormat="1" applyFont="1" applyFill="1" applyBorder="1" applyAlignment="1">
      <alignment vertical="top" wrapText="1"/>
      <protection/>
    </xf>
    <xf numFmtId="0" fontId="16" fillId="0" borderId="15" xfId="59" applyNumberFormat="1" applyFont="1" applyFill="1" applyBorder="1" applyAlignment="1">
      <alignment vertical="top"/>
      <protection/>
    </xf>
    <xf numFmtId="0" fontId="16" fillId="0" borderId="0" xfId="59" applyNumberFormat="1" applyFont="1" applyFill="1" applyBorder="1" applyAlignment="1">
      <alignment vertical="top"/>
      <protection/>
    </xf>
    <xf numFmtId="0" fontId="18" fillId="0" borderId="16"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16" fillId="0" borderId="0" xfId="55" applyNumberFormat="1" applyFont="1" applyFill="1" applyAlignment="1">
      <alignment vertical="top"/>
      <protection/>
    </xf>
    <xf numFmtId="2" fontId="18" fillId="0" borderId="17" xfId="59" applyNumberFormat="1" applyFont="1" applyFill="1" applyBorder="1" applyAlignment="1">
      <alignment vertical="top"/>
      <protection/>
    </xf>
    <xf numFmtId="0" fontId="19" fillId="0" borderId="11" xfId="55" applyNumberFormat="1" applyFont="1" applyFill="1" applyBorder="1" applyAlignment="1" applyProtection="1">
      <alignment vertical="top"/>
      <protection/>
    </xf>
    <xf numFmtId="0" fontId="19" fillId="0" borderId="10" xfId="59"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6" fillId="0" borderId="0" xfId="55" applyNumberFormat="1" applyFont="1" applyFill="1" applyAlignment="1" applyProtection="1">
      <alignment vertical="top"/>
      <protection/>
    </xf>
    <xf numFmtId="0" fontId="16" fillId="0" borderId="10" xfId="59" applyNumberFormat="1" applyFont="1" applyFill="1" applyBorder="1" applyAlignment="1">
      <alignment vertical="top" wrapText="1"/>
      <protection/>
    </xf>
    <xf numFmtId="0" fontId="42" fillId="0" borderId="13" xfId="59" applyNumberFormat="1" applyFont="1" applyFill="1" applyBorder="1" applyAlignment="1">
      <alignment vertical="top" wrapText="1"/>
      <protection/>
    </xf>
    <xf numFmtId="0" fontId="41" fillId="0" borderId="13" xfId="55" applyNumberFormat="1" applyFont="1" applyFill="1" applyBorder="1" applyAlignment="1">
      <alignment vertical="top"/>
      <protection/>
    </xf>
    <xf numFmtId="2" fontId="16" fillId="0" borderId="18" xfId="59" applyNumberFormat="1" applyFont="1" applyFill="1" applyBorder="1" applyAlignment="1">
      <alignment vertical="top"/>
      <protection/>
    </xf>
    <xf numFmtId="2" fontId="17" fillId="0" borderId="13" xfId="55" applyNumberFormat="1" applyFont="1" applyFill="1" applyBorder="1" applyAlignment="1" applyProtection="1">
      <alignment vertical="top"/>
      <protection locked="0"/>
    </xf>
    <xf numFmtId="2" fontId="17" fillId="0" borderId="13" xfId="55" applyNumberFormat="1" applyFont="1" applyFill="1" applyBorder="1" applyAlignment="1" applyProtection="1">
      <alignment vertical="top"/>
      <protection/>
    </xf>
    <xf numFmtId="0" fontId="62" fillId="0" borderId="13" xfId="60" applyFont="1" applyFill="1" applyBorder="1" applyAlignment="1">
      <alignment vertical="top" wrapText="1"/>
      <protection/>
    </xf>
    <xf numFmtId="0" fontId="63" fillId="0" borderId="19" xfId="59" applyNumberFormat="1" applyFont="1" applyFill="1" applyBorder="1" applyAlignment="1">
      <alignment vertical="top"/>
      <protection/>
    </xf>
    <xf numFmtId="0" fontId="17" fillId="0" borderId="20" xfId="59" applyNumberFormat="1" applyFont="1" applyFill="1" applyBorder="1" applyAlignment="1">
      <alignment vertical="top"/>
      <protection/>
    </xf>
    <xf numFmtId="0" fontId="18" fillId="0" borderId="10" xfId="59" applyNumberFormat="1" applyFont="1" applyFill="1" applyBorder="1" applyAlignment="1" applyProtection="1">
      <alignment vertical="top" wrapText="1"/>
      <protection locked="0"/>
    </xf>
    <xf numFmtId="0" fontId="20" fillId="35" borderId="10" xfId="59" applyNumberFormat="1" applyFont="1" applyFill="1" applyBorder="1" applyAlignment="1" applyProtection="1">
      <alignment vertical="top" wrapText="1"/>
      <protection locked="0"/>
    </xf>
    <xf numFmtId="0" fontId="20" fillId="35" borderId="10" xfId="66" applyNumberFormat="1" applyFont="1" applyFill="1" applyBorder="1" applyAlignment="1" applyProtection="1">
      <alignment vertical="top"/>
      <protection/>
    </xf>
    <xf numFmtId="0" fontId="18" fillId="0" borderId="10" xfId="66" applyNumberFormat="1" applyFont="1" applyFill="1" applyBorder="1" applyAlignment="1" applyProtection="1">
      <alignment vertical="top" wrapText="1"/>
      <protection locked="0"/>
    </xf>
    <xf numFmtId="0" fontId="18" fillId="0" borderId="10" xfId="59" applyNumberFormat="1" applyFont="1" applyFill="1" applyBorder="1" applyAlignment="1" applyProtection="1">
      <alignment vertical="top" wrapText="1"/>
      <protection/>
    </xf>
    <xf numFmtId="0" fontId="21" fillId="0" borderId="21" xfId="59" applyNumberFormat="1" applyFont="1" applyFill="1" applyBorder="1" applyAlignment="1">
      <alignment vertical="top"/>
      <protection/>
    </xf>
    <xf numFmtId="0" fontId="18" fillId="0" borderId="14" xfId="59" applyNumberFormat="1" applyFont="1" applyFill="1" applyBorder="1" applyAlignment="1">
      <alignment vertical="top"/>
      <protection/>
    </xf>
    <xf numFmtId="0" fontId="17" fillId="0" borderId="12" xfId="59" applyNumberFormat="1" applyFont="1" applyFill="1" applyBorder="1" applyAlignment="1">
      <alignment vertical="top"/>
      <protection/>
    </xf>
    <xf numFmtId="0" fontId="4" fillId="0" borderId="0" xfId="55" applyNumberFormat="1" applyFont="1" applyFill="1" applyBorder="1" applyAlignment="1">
      <alignment horizontal="center" vertical="center"/>
      <protection/>
    </xf>
    <xf numFmtId="0" fontId="7" fillId="0" borderId="22" xfId="59" applyNumberFormat="1" applyFont="1" applyFill="1" applyBorder="1" applyAlignment="1" applyProtection="1">
      <alignment horizontal="center" vertical="top" wrapText="1"/>
      <protection/>
    </xf>
    <xf numFmtId="0" fontId="17" fillId="0" borderId="17" xfId="59" applyNumberFormat="1" applyFont="1" applyFill="1" applyBorder="1" applyAlignment="1">
      <alignment horizontal="center" vertical="top"/>
      <protection/>
    </xf>
    <xf numFmtId="0" fontId="17" fillId="0" borderId="22" xfId="59" applyNumberFormat="1" applyFont="1" applyFill="1" applyBorder="1" applyAlignment="1">
      <alignment horizontal="center" vertical="top"/>
      <protection/>
    </xf>
    <xf numFmtId="0" fontId="17" fillId="0" borderId="12" xfId="59" applyNumberFormat="1" applyFont="1" applyFill="1" applyBorder="1" applyAlignment="1">
      <alignment horizontal="center" vertical="top"/>
      <protection/>
    </xf>
    <xf numFmtId="0" fontId="0" fillId="0" borderId="0" xfId="55" applyNumberFormat="1" applyFill="1" applyAlignment="1">
      <alignment horizontal="center"/>
      <protection/>
    </xf>
    <xf numFmtId="0" fontId="40" fillId="34" borderId="13" xfId="55" applyNumberFormat="1" applyFont="1" applyFill="1" applyBorder="1" applyAlignment="1">
      <alignment horizontal="center" vertical="top" wrapText="1"/>
      <protection/>
    </xf>
    <xf numFmtId="0" fontId="62" fillId="0" borderId="13" xfId="60" applyFont="1" applyFill="1" applyBorder="1" applyAlignment="1">
      <alignment horizontal="center" vertical="top"/>
      <protection/>
    </xf>
    <xf numFmtId="0" fontId="16" fillId="0" borderId="0" xfId="59" applyNumberFormat="1" applyFont="1" applyFill="1" applyBorder="1" applyAlignment="1">
      <alignment horizontal="center" vertical="top"/>
      <protection/>
    </xf>
    <xf numFmtId="0" fontId="18" fillId="0" borderId="10" xfId="59" applyNumberFormat="1" applyFont="1" applyFill="1" applyBorder="1" applyAlignment="1" applyProtection="1">
      <alignment horizontal="center" vertical="top" wrapText="1"/>
      <protection locked="0"/>
    </xf>
    <xf numFmtId="2" fontId="22" fillId="0" borderId="13" xfId="55" applyNumberFormat="1" applyFont="1" applyFill="1" applyBorder="1" applyAlignment="1" applyProtection="1">
      <alignment vertical="top"/>
      <protection locked="0"/>
    </xf>
    <xf numFmtId="2" fontId="22" fillId="35" borderId="13" xfId="55" applyNumberFormat="1" applyFont="1" applyFill="1" applyBorder="1" applyAlignment="1" applyProtection="1">
      <alignment vertical="top"/>
      <protection locked="0"/>
    </xf>
    <xf numFmtId="0" fontId="22" fillId="34" borderId="13" xfId="55" applyNumberFormat="1" applyFont="1" applyFill="1" applyBorder="1" applyAlignment="1">
      <alignment vertical="top" wrapText="1"/>
      <protection/>
    </xf>
    <xf numFmtId="2" fontId="22" fillId="0" borderId="13" xfId="59" applyNumberFormat="1" applyFont="1" applyFill="1" applyBorder="1" applyAlignment="1">
      <alignment vertical="top"/>
      <protection/>
    </xf>
    <xf numFmtId="2" fontId="22" fillId="0" borderId="23" xfId="57" applyNumberFormat="1" applyFont="1" applyFill="1" applyBorder="1" applyAlignment="1">
      <alignment vertical="top"/>
      <protection/>
    </xf>
    <xf numFmtId="0" fontId="10" fillId="0" borderId="12" xfId="55" applyNumberFormat="1" applyFont="1" applyFill="1" applyBorder="1" applyAlignment="1">
      <alignment horizontal="center" vertical="center" wrapText="1"/>
      <protection/>
    </xf>
    <xf numFmtId="0" fontId="18" fillId="0" borderId="12" xfId="59" applyNumberFormat="1" applyFont="1" applyFill="1" applyBorder="1" applyAlignment="1">
      <alignment vertical="top" wrapText="1"/>
      <protection/>
    </xf>
    <xf numFmtId="0" fontId="3" fillId="0" borderId="0" xfId="55" applyNumberFormat="1" applyFont="1" applyFill="1" applyBorder="1" applyAlignment="1">
      <alignment horizontal="center" vertical="top"/>
      <protection/>
    </xf>
    <xf numFmtId="0" fontId="23" fillId="0" borderId="0" xfId="55" applyNumberFormat="1" applyFont="1" applyFill="1" applyBorder="1" applyAlignment="1">
      <alignment horizontal="left" vertical="center" wrapText="1"/>
      <protection/>
    </xf>
    <xf numFmtId="0" fontId="9" fillId="0" borderId="16" xfId="55" applyNumberFormat="1" applyFont="1" applyFill="1" applyBorder="1" applyAlignment="1" applyProtection="1">
      <alignment horizontal="center" wrapText="1"/>
      <protection locked="0"/>
    </xf>
    <xf numFmtId="0" fontId="7" fillId="36" borderId="12" xfId="59" applyNumberFormat="1" applyFont="1" applyFill="1" applyBorder="1" applyAlignment="1" applyProtection="1">
      <alignment horizontal="left" vertical="top"/>
      <protection locked="0"/>
    </xf>
    <xf numFmtId="0" fontId="15"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9"/>
  <sheetViews>
    <sheetView showGridLines="0" zoomScale="75" zoomScaleNormal="75" zoomScalePageLayoutView="0" workbookViewId="0" topLeftCell="A4">
      <selection activeCell="P14" sqref="P14"/>
    </sheetView>
  </sheetViews>
  <sheetFormatPr defaultColWidth="9.140625" defaultRowHeight="15"/>
  <cols>
    <col min="1" max="1" width="12.7109375" style="73" customWidth="1"/>
    <col min="2" max="2" width="72.140625" style="34" customWidth="1"/>
    <col min="3" max="3" width="17.00390625" style="1" hidden="1" customWidth="1"/>
    <col min="4" max="4" width="9.57421875" style="73" customWidth="1"/>
    <col min="5" max="5" width="13.421875" style="1" customWidth="1"/>
    <col min="6" max="6" width="15.140625" style="1" hidden="1" customWidth="1"/>
    <col min="7" max="11" width="9.140625" style="1" hidden="1" customWidth="1"/>
    <col min="12" max="12" width="13.57421875" style="1" customWidth="1"/>
    <col min="13" max="13" width="17.8515625" style="1" customWidth="1"/>
    <col min="14" max="14" width="12.28125" style="2" hidden="1" customWidth="1"/>
    <col min="15" max="15" width="20.28125" style="1" customWidth="1"/>
    <col min="16" max="16" width="18.28125" style="1" customWidth="1"/>
    <col min="17"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30" t="s">
        <v>1</v>
      </c>
      <c r="C2" s="7" t="s">
        <v>2</v>
      </c>
      <c r="D2" s="7" t="s">
        <v>3</v>
      </c>
      <c r="E2" s="7" t="s">
        <v>4</v>
      </c>
      <c r="J2" s="8"/>
      <c r="K2" s="8"/>
      <c r="L2" s="8"/>
      <c r="O2" s="5"/>
      <c r="P2" s="5"/>
      <c r="Q2" s="6"/>
    </row>
    <row r="3" spans="1:243" s="4" customFormat="1" ht="30" customHeight="1" hidden="1">
      <c r="A3" s="68" t="s">
        <v>5</v>
      </c>
      <c r="B3" s="31"/>
      <c r="D3" s="68"/>
      <c r="IE3" s="6"/>
      <c r="IF3" s="6"/>
      <c r="IG3" s="6"/>
      <c r="IH3" s="6"/>
      <c r="II3" s="6"/>
    </row>
    <row r="4" spans="1:243" s="9" customFormat="1" ht="30" customHeight="1">
      <c r="A4" s="86" t="s">
        <v>44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53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6" t="s">
        <v>52</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1" customFormat="1" ht="33.75" customHeight="1">
      <c r="A8" s="69" t="s">
        <v>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2"/>
      <c r="IF8" s="12"/>
      <c r="IG8" s="12"/>
      <c r="IH8" s="12"/>
      <c r="II8" s="12"/>
    </row>
    <row r="9" spans="1:243" s="13"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4"/>
      <c r="IF9" s="14"/>
      <c r="IG9" s="14"/>
      <c r="IH9" s="14"/>
      <c r="II9" s="14"/>
    </row>
    <row r="10" spans="1:243" s="16" customFormat="1" ht="18.75" customHeight="1">
      <c r="A10" s="15" t="s">
        <v>9</v>
      </c>
      <c r="B10" s="32" t="s">
        <v>10</v>
      </c>
      <c r="C10" s="15" t="s">
        <v>10</v>
      </c>
      <c r="D10" s="15" t="s">
        <v>9</v>
      </c>
      <c r="E10" s="15" t="s">
        <v>10</v>
      </c>
      <c r="F10" s="15" t="s">
        <v>11</v>
      </c>
      <c r="G10" s="15" t="s">
        <v>11</v>
      </c>
      <c r="H10" s="15" t="s">
        <v>12</v>
      </c>
      <c r="I10" s="15" t="s">
        <v>10</v>
      </c>
      <c r="J10" s="15" t="s">
        <v>9</v>
      </c>
      <c r="K10" s="15" t="s">
        <v>13</v>
      </c>
      <c r="L10" s="15" t="s">
        <v>10</v>
      </c>
      <c r="M10" s="15" t="s">
        <v>9</v>
      </c>
      <c r="N10" s="15" t="s">
        <v>11</v>
      </c>
      <c r="O10" s="15" t="s">
        <v>11</v>
      </c>
      <c r="P10" s="15" t="s">
        <v>11</v>
      </c>
      <c r="Q10" s="15" t="s">
        <v>11</v>
      </c>
      <c r="R10" s="15" t="s">
        <v>12</v>
      </c>
      <c r="S10" s="15" t="s">
        <v>12</v>
      </c>
      <c r="T10" s="15" t="s">
        <v>11</v>
      </c>
      <c r="U10" s="15" t="s">
        <v>11</v>
      </c>
      <c r="V10" s="15" t="s">
        <v>11</v>
      </c>
      <c r="W10" s="15" t="s">
        <v>11</v>
      </c>
      <c r="X10" s="15" t="s">
        <v>12</v>
      </c>
      <c r="Y10" s="15" t="s">
        <v>12</v>
      </c>
      <c r="Z10" s="15" t="s">
        <v>11</v>
      </c>
      <c r="AA10" s="15" t="s">
        <v>11</v>
      </c>
      <c r="AB10" s="15" t="s">
        <v>11</v>
      </c>
      <c r="AC10" s="15" t="s">
        <v>11</v>
      </c>
      <c r="AD10" s="15" t="s">
        <v>12</v>
      </c>
      <c r="AE10" s="15" t="s">
        <v>12</v>
      </c>
      <c r="AF10" s="15" t="s">
        <v>11</v>
      </c>
      <c r="AG10" s="15" t="s">
        <v>11</v>
      </c>
      <c r="AH10" s="15" t="s">
        <v>11</v>
      </c>
      <c r="AI10" s="15" t="s">
        <v>11</v>
      </c>
      <c r="AJ10" s="15" t="s">
        <v>12</v>
      </c>
      <c r="AK10" s="15" t="s">
        <v>12</v>
      </c>
      <c r="AL10" s="15" t="s">
        <v>11</v>
      </c>
      <c r="AM10" s="15" t="s">
        <v>11</v>
      </c>
      <c r="AN10" s="15" t="s">
        <v>11</v>
      </c>
      <c r="AO10" s="15" t="s">
        <v>11</v>
      </c>
      <c r="AP10" s="15" t="s">
        <v>12</v>
      </c>
      <c r="AQ10" s="15" t="s">
        <v>12</v>
      </c>
      <c r="AR10" s="15" t="s">
        <v>11</v>
      </c>
      <c r="AS10" s="15" t="s">
        <v>11</v>
      </c>
      <c r="AT10" s="15" t="s">
        <v>9</v>
      </c>
      <c r="AU10" s="15" t="s">
        <v>9</v>
      </c>
      <c r="AV10" s="15" t="s">
        <v>12</v>
      </c>
      <c r="AW10" s="15" t="s">
        <v>12</v>
      </c>
      <c r="AX10" s="15" t="s">
        <v>9</v>
      </c>
      <c r="AY10" s="15" t="s">
        <v>9</v>
      </c>
      <c r="AZ10" s="15" t="s">
        <v>14</v>
      </c>
      <c r="BA10" s="15" t="s">
        <v>9</v>
      </c>
      <c r="BB10" s="15" t="s">
        <v>9</v>
      </c>
      <c r="BC10" s="15" t="s">
        <v>10</v>
      </c>
      <c r="IE10" s="17"/>
      <c r="IF10" s="17"/>
      <c r="IG10" s="17"/>
      <c r="IH10" s="17"/>
      <c r="II10" s="17"/>
    </row>
    <row r="11" spans="1:243" s="16" customFormat="1" ht="75.75" customHeight="1">
      <c r="A11" s="15" t="s">
        <v>15</v>
      </c>
      <c r="B11" s="33" t="s">
        <v>50</v>
      </c>
      <c r="C11" s="18" t="s">
        <v>16</v>
      </c>
      <c r="D11" s="18" t="s">
        <v>17</v>
      </c>
      <c r="E11" s="18" t="s">
        <v>18</v>
      </c>
      <c r="F11" s="18" t="s">
        <v>19</v>
      </c>
      <c r="G11" s="18"/>
      <c r="H11" s="18"/>
      <c r="I11" s="18" t="s">
        <v>20</v>
      </c>
      <c r="J11" s="18" t="s">
        <v>21</v>
      </c>
      <c r="K11" s="18" t="s">
        <v>22</v>
      </c>
      <c r="L11" s="18" t="s">
        <v>23</v>
      </c>
      <c r="M11" s="19" t="s">
        <v>24</v>
      </c>
      <c r="N11" s="18" t="s">
        <v>25</v>
      </c>
      <c r="O11" s="18" t="s">
        <v>51</v>
      </c>
      <c r="P11" s="18" t="s">
        <v>26</v>
      </c>
      <c r="Q11" s="18" t="s">
        <v>27</v>
      </c>
      <c r="R11" s="18" t="s">
        <v>45</v>
      </c>
      <c r="S11" s="18" t="s">
        <v>28</v>
      </c>
      <c r="T11" s="18" t="s">
        <v>29</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20" t="s">
        <v>30</v>
      </c>
      <c r="BB11" s="20" t="s">
        <v>31</v>
      </c>
      <c r="BC11" s="21" t="s">
        <v>32</v>
      </c>
      <c r="IE11" s="17"/>
      <c r="IF11" s="17"/>
      <c r="IG11" s="17"/>
      <c r="IH11" s="17"/>
      <c r="II11" s="17"/>
    </row>
    <row r="12" spans="1:243" s="16" customFormat="1" ht="27" customHeight="1" hidden="1">
      <c r="A12" s="29">
        <v>0</v>
      </c>
      <c r="B12" s="35"/>
      <c r="C12" s="35"/>
      <c r="D12" s="74"/>
      <c r="E12" s="35"/>
      <c r="F12" s="36"/>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8"/>
      <c r="BC12" s="28"/>
      <c r="IE12" s="17"/>
      <c r="IF12" s="17"/>
      <c r="IG12" s="17"/>
      <c r="IH12" s="17"/>
      <c r="II12" s="17"/>
    </row>
    <row r="13" spans="1:243" s="16" customFormat="1" ht="32.25" customHeight="1">
      <c r="A13" s="37">
        <v>1</v>
      </c>
      <c r="B13" s="57" t="s">
        <v>54</v>
      </c>
      <c r="C13" s="52" t="s">
        <v>46</v>
      </c>
      <c r="D13" s="75">
        <v>100</v>
      </c>
      <c r="E13" s="53" t="s">
        <v>33</v>
      </c>
      <c r="F13" s="54"/>
      <c r="G13" s="55"/>
      <c r="H13" s="56"/>
      <c r="I13" s="38" t="s">
        <v>34</v>
      </c>
      <c r="J13" s="39">
        <f>IF(I13="Less(-)",-1,1)</f>
        <v>1</v>
      </c>
      <c r="K13" s="55" t="s">
        <v>35</v>
      </c>
      <c r="L13" s="78" t="s">
        <v>4</v>
      </c>
      <c r="M13" s="79"/>
      <c r="N13" s="80"/>
      <c r="O13" s="79"/>
      <c r="P13" s="79"/>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1">
        <f>D13*M13</f>
        <v>0</v>
      </c>
      <c r="BB13" s="82">
        <f>D13*M13+O13+P13+R13</f>
        <v>0</v>
      </c>
      <c r="BC13" s="40" t="str">
        <f>SpellNumber(L13,BB13)</f>
        <v>INR Zero Only</v>
      </c>
      <c r="IA13" s="16">
        <v>1</v>
      </c>
      <c r="IB13" s="26" t="s">
        <v>54</v>
      </c>
      <c r="IC13" s="16" t="s">
        <v>46</v>
      </c>
      <c r="ID13" s="16">
        <v>100</v>
      </c>
      <c r="IE13" s="17" t="s">
        <v>33</v>
      </c>
      <c r="IF13" s="17"/>
      <c r="IG13" s="17"/>
      <c r="IH13" s="17"/>
      <c r="II13" s="17"/>
    </row>
    <row r="14" spans="1:243" s="16" customFormat="1" ht="27.75" customHeight="1">
      <c r="A14" s="37">
        <f>A13+1</f>
        <v>2</v>
      </c>
      <c r="B14" s="57" t="s">
        <v>55</v>
      </c>
      <c r="C14" s="52" t="s">
        <v>47</v>
      </c>
      <c r="D14" s="75">
        <v>50</v>
      </c>
      <c r="E14" s="53" t="s">
        <v>33</v>
      </c>
      <c r="F14" s="54"/>
      <c r="G14" s="55"/>
      <c r="H14" s="55"/>
      <c r="I14" s="38" t="s">
        <v>34</v>
      </c>
      <c r="J14" s="39">
        <f>IF(I14="Less(-)",-1,1)</f>
        <v>1</v>
      </c>
      <c r="K14" s="55" t="s">
        <v>35</v>
      </c>
      <c r="L14" s="78" t="s">
        <v>4</v>
      </c>
      <c r="M14" s="79"/>
      <c r="N14" s="80"/>
      <c r="O14" s="79"/>
      <c r="P14" s="79"/>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1">
        <f>D14*M14</f>
        <v>0</v>
      </c>
      <c r="BB14" s="82">
        <f>D14*M14+O14+P14+R14</f>
        <v>0</v>
      </c>
      <c r="BC14" s="40" t="str">
        <f>SpellNumber(L14,BB14)</f>
        <v>INR Zero Only</v>
      </c>
      <c r="IA14" s="16">
        <v>2</v>
      </c>
      <c r="IB14" s="16" t="s">
        <v>55</v>
      </c>
      <c r="IC14" s="16" t="s">
        <v>47</v>
      </c>
      <c r="ID14" s="16">
        <v>50</v>
      </c>
      <c r="IE14" s="17" t="s">
        <v>33</v>
      </c>
      <c r="IF14" s="17"/>
      <c r="IG14" s="17"/>
      <c r="IH14" s="17"/>
      <c r="II14" s="17"/>
    </row>
    <row r="15" spans="1:243" s="16" customFormat="1" ht="30.75" customHeight="1">
      <c r="A15" s="37">
        <f>A14+1</f>
        <v>3</v>
      </c>
      <c r="B15" s="57" t="s">
        <v>56</v>
      </c>
      <c r="C15" s="52" t="s">
        <v>48</v>
      </c>
      <c r="D15" s="75">
        <v>200</v>
      </c>
      <c r="E15" s="53" t="s">
        <v>33</v>
      </c>
      <c r="F15" s="54"/>
      <c r="G15" s="55"/>
      <c r="H15" s="56"/>
      <c r="I15" s="38" t="s">
        <v>34</v>
      </c>
      <c r="J15" s="39">
        <f>IF(I15="Less(-)",-1,1)</f>
        <v>1</v>
      </c>
      <c r="K15" s="55" t="s">
        <v>35</v>
      </c>
      <c r="L15" s="78" t="s">
        <v>4</v>
      </c>
      <c r="M15" s="79"/>
      <c r="N15" s="80"/>
      <c r="O15" s="79"/>
      <c r="P15" s="79"/>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1">
        <f>D15*M15</f>
        <v>0</v>
      </c>
      <c r="BB15" s="82">
        <f>D15*M15+O15+P15+R15</f>
        <v>0</v>
      </c>
      <c r="BC15" s="40" t="str">
        <f>SpellNumber(L15,BB15)</f>
        <v>INR Zero Only</v>
      </c>
      <c r="IA15" s="16">
        <v>3</v>
      </c>
      <c r="IB15" s="26" t="s">
        <v>56</v>
      </c>
      <c r="IC15" s="16" t="s">
        <v>48</v>
      </c>
      <c r="ID15" s="16">
        <v>200</v>
      </c>
      <c r="IE15" s="17" t="s">
        <v>33</v>
      </c>
      <c r="IF15" s="17"/>
      <c r="IG15" s="17"/>
      <c r="IH15" s="17"/>
      <c r="II15" s="17"/>
    </row>
    <row r="16" spans="1:243" s="16" customFormat="1" ht="33" customHeight="1">
      <c r="A16" s="37">
        <f>A15+1</f>
        <v>4</v>
      </c>
      <c r="B16" s="57" t="s">
        <v>57</v>
      </c>
      <c r="C16" s="52" t="s">
        <v>49</v>
      </c>
      <c r="D16" s="75">
        <v>60</v>
      </c>
      <c r="E16" s="53" t="s">
        <v>33</v>
      </c>
      <c r="F16" s="54"/>
      <c r="G16" s="55"/>
      <c r="H16" s="55"/>
      <c r="I16" s="38" t="s">
        <v>34</v>
      </c>
      <c r="J16" s="39">
        <f>IF(I16="Less(-)",-1,1)</f>
        <v>1</v>
      </c>
      <c r="K16" s="55" t="s">
        <v>35</v>
      </c>
      <c r="L16" s="78" t="s">
        <v>4</v>
      </c>
      <c r="M16" s="79"/>
      <c r="N16" s="80"/>
      <c r="O16" s="79"/>
      <c r="P16" s="79"/>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1">
        <f>D16*M16</f>
        <v>0</v>
      </c>
      <c r="BB16" s="82">
        <f>D16*M16+O16+P16+R16</f>
        <v>0</v>
      </c>
      <c r="BC16" s="40" t="str">
        <f>SpellNumber(L16,BB16)</f>
        <v>INR Zero Only</v>
      </c>
      <c r="IA16" s="16">
        <v>4</v>
      </c>
      <c r="IB16" s="16" t="s">
        <v>57</v>
      </c>
      <c r="IC16" s="16" t="s">
        <v>49</v>
      </c>
      <c r="ID16" s="16">
        <v>60</v>
      </c>
      <c r="IE16" s="17" t="s">
        <v>33</v>
      </c>
      <c r="IF16" s="17"/>
      <c r="IG16" s="17"/>
      <c r="IH16" s="17"/>
      <c r="II16" s="17"/>
    </row>
    <row r="17" spans="1:243" s="22" customFormat="1" ht="24.75" customHeight="1">
      <c r="A17" s="70" t="s">
        <v>37</v>
      </c>
      <c r="B17" s="58"/>
      <c r="C17" s="41"/>
      <c r="D17" s="76"/>
      <c r="E17" s="42"/>
      <c r="F17" s="42"/>
      <c r="G17" s="42"/>
      <c r="H17" s="43"/>
      <c r="I17" s="43"/>
      <c r="J17" s="43"/>
      <c r="K17" s="43"/>
      <c r="L17" s="44"/>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SUM(BA13:BA16)</f>
        <v>0</v>
      </c>
      <c r="BB17" s="46">
        <f>SUM(BB13:BB16)</f>
        <v>0</v>
      </c>
      <c r="BC17" s="40" t="str">
        <f>SpellNumber($E$2,BB17)</f>
        <v>INR Zero Only</v>
      </c>
      <c r="IE17" s="23">
        <v>4</v>
      </c>
      <c r="IF17" s="23" t="s">
        <v>36</v>
      </c>
      <c r="IG17" s="23" t="s">
        <v>38</v>
      </c>
      <c r="IH17" s="23">
        <v>10</v>
      </c>
      <c r="II17" s="23" t="s">
        <v>33</v>
      </c>
    </row>
    <row r="18" spans="1:243" s="24" customFormat="1" ht="54.75" customHeight="1" hidden="1">
      <c r="A18" s="71" t="s">
        <v>39</v>
      </c>
      <c r="B18" s="59"/>
      <c r="C18" s="47"/>
      <c r="D18" s="77"/>
      <c r="E18" s="61" t="s">
        <v>40</v>
      </c>
      <c r="F18" s="62"/>
      <c r="G18" s="48"/>
      <c r="H18" s="49"/>
      <c r="I18" s="49"/>
      <c r="J18" s="49"/>
      <c r="K18" s="60"/>
      <c r="L18" s="63"/>
      <c r="M18" s="64" t="s">
        <v>41</v>
      </c>
      <c r="N18" s="50"/>
      <c r="O18" s="45"/>
      <c r="P18" s="45"/>
      <c r="Q18" s="45"/>
      <c r="R18" s="45"/>
      <c r="S18" s="45"/>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65">
        <f>IF(ISBLANK(F18),0,IF(E18="Excess (+)",ROUND(BA17+(BA17*F18),2),IF(E18="Less (-)",ROUND(BA17+(BA17*F18*(-1)),2),0)))</f>
        <v>0</v>
      </c>
      <c r="BB18" s="66">
        <f>ROUND(BA18,0)</f>
        <v>0</v>
      </c>
      <c r="BC18" s="51" t="str">
        <f>SpellNumber(L18,BB18)</f>
        <v> Zero Only</v>
      </c>
      <c r="IE18" s="25"/>
      <c r="IF18" s="25"/>
      <c r="IG18" s="25"/>
      <c r="IH18" s="25"/>
      <c r="II18" s="25"/>
    </row>
    <row r="19" spans="1:243" s="24" customFormat="1" ht="43.5" customHeight="1">
      <c r="A19" s="72" t="s">
        <v>42</v>
      </c>
      <c r="B19" s="67"/>
      <c r="C19" s="84" t="str">
        <f>SpellNumber($E$2,BB17)</f>
        <v>INR Zero Only</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IE19" s="25"/>
      <c r="IF19" s="25"/>
      <c r="IG19" s="25"/>
      <c r="IH19" s="25"/>
      <c r="II19" s="25"/>
    </row>
  </sheetData>
  <sheetProtection password="E491" sheet="1"/>
  <mergeCells count="8">
    <mergeCell ref="A9:BC9"/>
    <mergeCell ref="C19:BC19"/>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P16 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allowBlank="1" showInputMessage="1" showErrorMessage="1" promptTitle="Itemcode/Make" prompt="Please enter text" sqref="C13:C16">
      <formula1>0</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43</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2017-07-28T03:53:46Z</cp:lastPrinted>
  <dcterms:created xsi:type="dcterms:W3CDTF">2009-01-30T06:42:42Z</dcterms:created>
  <dcterms:modified xsi:type="dcterms:W3CDTF">2018-06-20T11:44:38Z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