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38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<sst xmlns="http://schemas.openxmlformats.org/spreadsheetml/2006/main" count="145" uniqueCount="64">
  <si>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</si>
  <si>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</si>
  <si>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</si>
  <si>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</si>
  <si>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</si>
  <si>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</si>
  <si>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</si>
  <si>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</si>
  <si>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</si>
  <si>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</si>
  <si>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</si>
  <si>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</si>
  <si>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</si>
  <si>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</si>
  <si>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</si>
  <si>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</si>
  <si>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</si>
  <si>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</si>
  <si>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</si>
  <si>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</si>
  <si>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</si>
  <si>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</si>
  <si>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</si>
  <si>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</si>
  <si>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</si>
  <si>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</si>
  <si>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</si>
  <si>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</si>
  <si>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</si>
  <si>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</si>
  <si>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</si>
  <si>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</si>
  <si>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</si>
  <si>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</si>
  <si>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</si>
  <si>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</si>
  <si>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</si>
  <si>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</si>
  <si>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</si>
  <si>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</si>
  <si>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</si>
  <si>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</si>
  <si>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</si>
  <si>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</si>
  <si>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</si>
  <si>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</si>
  <si>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</si>
  <si>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</si>
  <si>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</si>
  <si>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</si>
  <si>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</si>
  <si>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GST</t>
  </si>
  <si>
    <t>Freight Charges         (Unloading &amp; Stacking)</t>
  </si>
  <si>
    <t>Other Charges-If any</t>
  </si>
  <si>
    <t>Name of Work: &lt; Supply and installation of Lab Furniture&gt;</t>
  </si>
  <si>
    <r>
      <rPr>
        <b/>
        <sz val="14"/>
        <rFont val="Calibri"/>
        <family val="2"/>
      </rPr>
      <t>Vibration Isolated Optical Table</t>
    </r>
    <r>
      <rPr>
        <b/>
        <sz val="12.5"/>
        <rFont val="Calibri"/>
        <family val="2"/>
      </rPr>
      <t xml:space="preserve">                         </t>
    </r>
    <r>
      <rPr>
        <b/>
        <sz val="12.5"/>
        <rFont val="Arial"/>
        <family val="2"/>
      </rPr>
      <t xml:space="preserve">  </t>
    </r>
    <r>
      <rPr>
        <b/>
        <sz val="12"/>
        <rFont val="Arial"/>
        <family val="2"/>
      </rPr>
      <t xml:space="preserve">                                       </t>
    </r>
    <r>
      <rPr>
        <sz val="12"/>
        <rFont val="Arial"/>
        <family val="2"/>
      </rPr>
      <t>(Complete with all specification / drawing as given)</t>
    </r>
  </si>
  <si>
    <r>
      <rPr>
        <b/>
        <sz val="14"/>
        <rFont val="Calibri"/>
        <family val="2"/>
      </rPr>
      <t>Performed SS Table</t>
    </r>
    <r>
      <rPr>
        <b/>
        <sz val="12.5"/>
        <rFont val="Calibri"/>
        <family val="2"/>
      </rPr>
      <t xml:space="preserve">                            </t>
    </r>
    <r>
      <rPr>
        <b/>
        <sz val="12.5"/>
        <rFont val="Arial"/>
        <family val="2"/>
      </rPr>
      <t xml:space="preserve">  </t>
    </r>
    <r>
      <rPr>
        <b/>
        <sz val="12"/>
        <rFont val="Arial"/>
        <family val="2"/>
      </rPr>
      <t xml:space="preserve">                                       </t>
    </r>
    <r>
      <rPr>
        <sz val="12"/>
        <rFont val="Arial"/>
        <family val="2"/>
      </rPr>
      <t>(Complete with all specification / drawing as given)</t>
    </r>
  </si>
  <si>
    <r>
      <rPr>
        <b/>
        <sz val="14"/>
        <rFont val="Calibri"/>
        <family val="2"/>
      </rPr>
      <t>Peg boards</t>
    </r>
    <r>
      <rPr>
        <b/>
        <sz val="12.5"/>
        <rFont val="Calibri"/>
        <family val="2"/>
      </rPr>
      <t xml:space="preserve">                        </t>
    </r>
    <r>
      <rPr>
        <b/>
        <sz val="12.5"/>
        <rFont val="Arial"/>
        <family val="2"/>
      </rPr>
      <t xml:space="preserve">  </t>
    </r>
    <r>
      <rPr>
        <b/>
        <sz val="12"/>
        <rFont val="Arial"/>
        <family val="2"/>
      </rPr>
      <t xml:space="preserve">                                       </t>
    </r>
    <r>
      <rPr>
        <sz val="12"/>
        <rFont val="Arial"/>
        <family val="2"/>
      </rPr>
      <t>(Complete with all specification / drawing as given)</t>
    </r>
  </si>
  <si>
    <t>Vibration Isolated Optical Table                                                                  (Complete with all specification / drawing as given)</t>
  </si>
  <si>
    <t>Performed SS Table                                                                     (Complete with all specification / drawing as given)</t>
  </si>
  <si>
    <t>Peg boards                                                                 (Complete with all specification / drawing as given)</t>
  </si>
  <si>
    <r>
      <rPr>
        <b/>
        <sz val="14"/>
        <rFont val="Calibri"/>
        <family val="2"/>
      </rPr>
      <t xml:space="preserve">Other charges , if any </t>
    </r>
    <r>
      <rPr>
        <b/>
        <sz val="12.5"/>
        <rFont val="Calibri"/>
        <family val="2"/>
      </rPr>
      <t xml:space="preserve">                       </t>
    </r>
    <r>
      <rPr>
        <b/>
        <sz val="12.5"/>
        <rFont val="Arial"/>
        <family val="2"/>
      </rPr>
      <t xml:space="preserve">  </t>
    </r>
    <r>
      <rPr>
        <b/>
        <sz val="12"/>
        <rFont val="Arial"/>
        <family val="2"/>
      </rPr>
      <t xml:space="preserve">                                       </t>
    </r>
    <r>
      <rPr>
        <sz val="12"/>
        <rFont val="Arial"/>
        <family val="2"/>
      </rPr>
      <t>Please specify in technical bid)</t>
    </r>
  </si>
  <si>
    <t>Contract No:  &lt;IISERM(833)18/19Pur/SP-II/02 &gt;</t>
  </si>
  <si>
    <t>Other charges , if any                                                                 Please specify in technical bid)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</si>
</sst>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b/>
      <sz val="12.5"/>
      <name val="Calibri"/>
      <family val="2"/>
    </font>
    <font>
      <b/>
      <sz val="12.5"/>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1"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8">
      <selection activeCell="M15" sqref="M15"/>
    </sheetView>
  </sheetViews>
  <sheetFormatPr defaultColWidth="9.140625" defaultRowHeight="15"/>
  <cols>
    <col min="1" max="1" width="12.7109375" style="1" customWidth="1"/>
    <col min="2" max="2" width="58.421875" style="1" customWidth="1"/>
    <col min="3" max="3" width="13.57421875" style="1" hidden="1" customWidth="1"/>
    <col min="4" max="4" width="12.42187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2.28125" style="1" customWidth="1"/>
    <col min="16" max="16" width="14.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54</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52</v>
      </c>
      <c r="Q11" s="19" t="s">
        <v>27</v>
      </c>
      <c r="R11" s="19" t="s">
        <v>53</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0.5" customHeight="1">
      <c r="A13" s="25">
        <v>1.1</v>
      </c>
      <c r="B13" s="66" t="s">
        <v>55</v>
      </c>
      <c r="C13" s="46" t="s">
        <v>34</v>
      </c>
      <c r="D13" s="49">
        <v>1</v>
      </c>
      <c r="E13" s="55" t="s">
        <v>35</v>
      </c>
      <c r="F13" s="56"/>
      <c r="G13" s="57"/>
      <c r="H13" s="58"/>
      <c r="I13" s="59" t="s">
        <v>36</v>
      </c>
      <c r="J13" s="60">
        <f>IF(I13="Less(-)",-1,1)</f>
        <v>1</v>
      </c>
      <c r="K13" s="61" t="s">
        <v>37</v>
      </c>
      <c r="L13" s="61" t="s">
        <v>4</v>
      </c>
      <c r="M13" s="62"/>
      <c r="N13" s="62"/>
      <c r="O13" s="62"/>
      <c r="P13" s="62"/>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58</v>
      </c>
      <c r="IC13" s="27" t="s">
        <v>34</v>
      </c>
      <c r="ID13" s="27">
        <v>1</v>
      </c>
      <c r="IE13" s="28" t="s">
        <v>35</v>
      </c>
      <c r="IF13" s="28" t="s">
        <v>38</v>
      </c>
      <c r="IG13" s="28" t="s">
        <v>34</v>
      </c>
      <c r="IH13" s="28">
        <v>123.223</v>
      </c>
      <c r="II13" s="28" t="s">
        <v>35</v>
      </c>
    </row>
    <row r="14" spans="1:243" s="27" customFormat="1" ht="36" customHeight="1">
      <c r="A14" s="25">
        <v>1.2</v>
      </c>
      <c r="B14" s="66" t="s">
        <v>56</v>
      </c>
      <c r="C14" s="46" t="s">
        <v>39</v>
      </c>
      <c r="D14" s="49">
        <v>1</v>
      </c>
      <c r="E14" s="55" t="s">
        <v>35</v>
      </c>
      <c r="F14" s="56"/>
      <c r="G14" s="57"/>
      <c r="H14" s="57"/>
      <c r="I14" s="59" t="s">
        <v>36</v>
      </c>
      <c r="J14" s="60">
        <f>IF(I14="Less(-)",-1,1)</f>
        <v>1</v>
      </c>
      <c r="K14" s="61" t="s">
        <v>37</v>
      </c>
      <c r="L14" s="61" t="s">
        <v>4</v>
      </c>
      <c r="M14" s="62"/>
      <c r="N14" s="62"/>
      <c r="O14" s="62"/>
      <c r="P14" s="62"/>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59</v>
      </c>
      <c r="IC14" s="27" t="s">
        <v>39</v>
      </c>
      <c r="ID14" s="27">
        <v>1</v>
      </c>
      <c r="IE14" s="28" t="s">
        <v>35</v>
      </c>
      <c r="IF14" s="28" t="s">
        <v>40</v>
      </c>
      <c r="IG14" s="28" t="s">
        <v>39</v>
      </c>
      <c r="IH14" s="28">
        <v>213</v>
      </c>
      <c r="II14" s="28" t="s">
        <v>35</v>
      </c>
    </row>
    <row r="15" spans="1:243" s="27" customFormat="1" ht="36" customHeight="1">
      <c r="A15" s="25">
        <v>1.3</v>
      </c>
      <c r="B15" s="66" t="s">
        <v>57</v>
      </c>
      <c r="C15" s="46" t="s">
        <v>41</v>
      </c>
      <c r="D15" s="49">
        <v>8</v>
      </c>
      <c r="E15" s="55" t="s">
        <v>35</v>
      </c>
      <c r="F15" s="56"/>
      <c r="G15" s="57"/>
      <c r="H15" s="57"/>
      <c r="I15" s="59" t="s">
        <v>36</v>
      </c>
      <c r="J15" s="60">
        <f>IF(I15="Less(-)",-1,1)</f>
        <v>1</v>
      </c>
      <c r="K15" s="61" t="s">
        <v>37</v>
      </c>
      <c r="L15" s="61" t="s">
        <v>4</v>
      </c>
      <c r="M15" s="62"/>
      <c r="N15" s="62"/>
      <c r="O15" s="62"/>
      <c r="P15" s="62"/>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D15*M15+N15+O15+P15+Q15+R15</f>
        <v>0</v>
      </c>
      <c r="BC15" s="26" t="str">
        <f>SpellNumber(L15,BB15)</f>
        <v>INR Zero Only</v>
      </c>
      <c r="IA15" s="27">
        <v>1.3</v>
      </c>
      <c r="IB15" s="27" t="s">
        <v>60</v>
      </c>
      <c r="IC15" s="27" t="s">
        <v>41</v>
      </c>
      <c r="ID15" s="27">
        <v>8</v>
      </c>
      <c r="IE15" s="28" t="s">
        <v>35</v>
      </c>
      <c r="IF15" s="28" t="s">
        <v>40</v>
      </c>
      <c r="IG15" s="28" t="s">
        <v>39</v>
      </c>
      <c r="IH15" s="28">
        <v>213</v>
      </c>
      <c r="II15" s="28" t="s">
        <v>35</v>
      </c>
    </row>
    <row r="16" spans="1:243" s="27" customFormat="1" ht="33" customHeight="1">
      <c r="A16" s="25">
        <v>1.4</v>
      </c>
      <c r="B16" s="66" t="s">
        <v>61</v>
      </c>
      <c r="C16" s="46" t="s">
        <v>50</v>
      </c>
      <c r="D16" s="49">
        <v>1</v>
      </c>
      <c r="E16" s="55" t="s">
        <v>35</v>
      </c>
      <c r="F16" s="56"/>
      <c r="G16" s="57"/>
      <c r="H16" s="57"/>
      <c r="I16" s="59" t="s">
        <v>36</v>
      </c>
      <c r="J16" s="60">
        <f>IF(I16="Less(-)",-1,1)</f>
        <v>1</v>
      </c>
      <c r="K16" s="61" t="s">
        <v>37</v>
      </c>
      <c r="L16" s="61" t="s">
        <v>4</v>
      </c>
      <c r="M16" s="62"/>
      <c r="N16" s="62"/>
      <c r="O16" s="62"/>
      <c r="P16" s="62"/>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D16*M16</f>
        <v>0</v>
      </c>
      <c r="BB16" s="50">
        <f>D16*M16+N16+O16+P16+Q16+R16</f>
        <v>0</v>
      </c>
      <c r="BC16" s="26" t="str">
        <f>SpellNumber(L16,BB16)</f>
        <v>INR Zero Only</v>
      </c>
      <c r="IA16" s="27">
        <v>1.4</v>
      </c>
      <c r="IB16" s="27" t="s">
        <v>63</v>
      </c>
      <c r="IC16" s="27" t="s">
        <v>50</v>
      </c>
      <c r="ID16" s="27">
        <v>1</v>
      </c>
      <c r="IE16" s="28" t="s">
        <v>35</v>
      </c>
      <c r="IF16" s="28" t="s">
        <v>33</v>
      </c>
      <c r="IG16" s="28" t="s">
        <v>41</v>
      </c>
      <c r="IH16" s="28">
        <v>10</v>
      </c>
      <c r="II16" s="28" t="s">
        <v>35</v>
      </c>
    </row>
    <row r="17" spans="1:243" s="27" customFormat="1" ht="24.75" customHeight="1">
      <c r="A17" s="29" t="s">
        <v>42</v>
      </c>
      <c r="B17" s="30"/>
      <c r="C17" s="31"/>
      <c r="D17" s="32"/>
      <c r="E17" s="51"/>
      <c r="F17" s="51"/>
      <c r="G17" s="51"/>
      <c r="H17" s="52"/>
      <c r="I17" s="52"/>
      <c r="J17" s="52"/>
      <c r="K17" s="52"/>
      <c r="L17" s="53"/>
      <c r="BA17" s="54">
        <f>SUM(BA13:BA16)</f>
        <v>0</v>
      </c>
      <c r="BB17" s="54">
        <f>SUM(BB13:BB16)</f>
        <v>0</v>
      </c>
      <c r="BC17" s="26" t="str">
        <f>SpellNumber($E$2,BB17)</f>
        <v>INR Zero Only</v>
      </c>
      <c r="IE17" s="28">
        <v>4</v>
      </c>
      <c r="IF17" s="28" t="s">
        <v>40</v>
      </c>
      <c r="IG17" s="28" t="s">
        <v>43</v>
      </c>
      <c r="IH17" s="28">
        <v>10</v>
      </c>
      <c r="II17" s="28" t="s">
        <v>35</v>
      </c>
    </row>
    <row r="18" spans="1:243" s="41" customFormat="1" ht="54.75" customHeight="1" hidden="1">
      <c r="A18" s="30" t="s">
        <v>44</v>
      </c>
      <c r="B18" s="33"/>
      <c r="C18" s="34"/>
      <c r="D18" s="35"/>
      <c r="E18" s="47" t="s">
        <v>45</v>
      </c>
      <c r="F18" s="48"/>
      <c r="G18" s="36"/>
      <c r="H18" s="37"/>
      <c r="I18" s="37"/>
      <c r="J18" s="37"/>
      <c r="K18" s="38"/>
      <c r="L18" s="39"/>
      <c r="M18" s="40" t="s">
        <v>46</v>
      </c>
      <c r="O18" s="27"/>
      <c r="P18" s="27"/>
      <c r="Q18" s="27"/>
      <c r="R18" s="27"/>
      <c r="S18" s="27"/>
      <c r="BA18" s="42">
        <f>IF(ISBLANK(F18),0,IF(E18="Excess (+)",ROUND(BA17+(BA17*F18),2),IF(E18="Less (-)",ROUND(BA17+(BA17*F18*(-1)),2),0)))</f>
        <v>0</v>
      </c>
      <c r="BB18" s="43">
        <f>ROUND(BA18,0)</f>
        <v>0</v>
      </c>
      <c r="BC18" s="44" t="str">
        <f>SpellNumber(L18,BB18)</f>
        <v> Zero Only</v>
      </c>
      <c r="IE18" s="45"/>
      <c r="IF18" s="45"/>
      <c r="IG18" s="45"/>
      <c r="IH18" s="45"/>
      <c r="II18" s="45"/>
    </row>
    <row r="19" spans="1:243" s="41" customFormat="1" ht="43.5" customHeight="1">
      <c r="A19" s="29" t="s">
        <v>47</v>
      </c>
      <c r="B19" s="29"/>
      <c r="C19" s="68" t="str">
        <f>SpellNumber($E$2,BB17)</f>
        <v>INR Zero Only</v>
      </c>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E19" s="45"/>
      <c r="IF19" s="45"/>
      <c r="IG19" s="45"/>
      <c r="IH19" s="45"/>
      <c r="II19" s="45"/>
    </row>
  </sheetData>
  <sheetProtection password="E491" sheet="1"/>
  <mergeCells count="8">
    <mergeCell ref="A9:BC9"/>
    <mergeCell ref="C19:BC19"/>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6 L15">
      <formula1>"INR"</formula1>
    </dataValidation>
    <dataValidation type="decimal" allowBlank="1" showInputMessage="1" showErrorMessage="1" promptTitle="Basic Rate Entry" prompt="Please enter Basic Rate in Rupees for this item. " errorTitle="Invaid Entry" error="Only Numeric Values are allowed. " sqref="M13:P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2018-06-01T07:12:46Z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