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_xlnm.Print_Area" localSheetId="0">'BoQ1'!$1:$18</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<sst xmlns="http://schemas.openxmlformats.org/spreadsheetml/2006/main" count="122" uniqueCount="57">
  <si>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</si>
  <si>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</si>
  <si>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</si>
  <si>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</si>
  <si>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</si>
  <si>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</si>
  <si>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</si>
  <si>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</si>
  <si>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</si>
  <si>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</si>
  <si>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</si>
  <si>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</si>
  <si>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</si>
  <si>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</si>
  <si>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</si>
  <si>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</si>
  <si>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</si>
  <si>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</si>
  <si>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</si>
  <si>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</si>
  <si>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</si>
  <si>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</si>
  <si>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</si>
  <si>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</si>
  <si>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</si>
  <si>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</si>
  <si>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</si>
  <si>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</si>
  <si>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</si>
  <si>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</si>
  <si>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</si>
  <si>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</si>
  <si>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item1</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</si>
  <si>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</si>
  <si>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</si>
  <si>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</si>
  <si>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</si>
  <si>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</si>
  <si>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</si>
  <si>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</si>
  <si>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</si>
  <si>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</si>
  <si>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</si>
  <si>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</si>
  <si>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</si>
  <si>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</si>
  <si>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</si>
  <si>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item2</t>
  </si>
  <si>
    <t>INR Zero Only</t>
  </si>
  <si>
    <t>GST(%)</t>
  </si>
  <si>
    <t>Name of Work: &lt;Dedicated treated water line at IISER Mohali &gt;</t>
  </si>
  <si>
    <t>Mtr</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</si>
  <si>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&amp; make approved by CPWD</t>
  </si>
  <si>
    <t>50 mm nominal outer dia Pipes</t>
  </si>
  <si>
    <t>Providing bockey under the road for crossing the CPVC line (4" dia)</t>
  </si>
  <si>
    <t>Contract No:  &lt;IISER/EE-EO/18-19/RFQ-23&gt;</t>
  </si>
  <si>
    <r>
      <t xml:space="preserve">BASIC RATE INCLUSIVE OF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</si>
</sst>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6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4" fillId="0" borderId="0" xfId="55" applyNumberFormat="1" applyFont="1" applyFill="1">
      <alignment/>
      <protection/>
    </xf>
    <xf numFmtId="0" fontId="5" fillId="0" borderId="0" xfId="55" applyNumberFormat="1" applyFont="1" applyFill="1">
      <alignment/>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0" fontId="59" fillId="0" borderId="11" xfId="0" applyFont="1" applyFill="1" applyBorder="1" applyAlignment="1">
      <alignment horizontal="center" vertical="center"/>
    </xf>
    <xf numFmtId="2" fontId="4" fillId="0" borderId="11" xfId="59" applyNumberFormat="1" applyFont="1" applyFill="1" applyBorder="1" applyAlignment="1">
      <alignment vertical="top"/>
      <protection/>
    </xf>
    <xf numFmtId="2" fontId="7" fillId="0" borderId="11" xfId="55" applyNumberFormat="1" applyFont="1" applyFill="1" applyBorder="1" applyAlignment="1" applyProtection="1">
      <alignment horizontal="right" vertical="top"/>
      <protection locked="0"/>
    </xf>
    <xf numFmtId="2" fontId="4" fillId="0" borderId="11" xfId="55" applyNumberFormat="1" applyFont="1" applyFill="1" applyBorder="1" applyAlignment="1">
      <alignment vertical="top"/>
      <protection/>
    </xf>
    <xf numFmtId="2" fontId="7" fillId="0" borderId="11" xfId="55" applyNumberFormat="1" applyFont="1" applyFill="1" applyBorder="1" applyAlignment="1" applyProtection="1">
      <alignment horizontal="left" vertical="top"/>
      <protection locked="0"/>
    </xf>
    <xf numFmtId="2" fontId="7" fillId="0" borderId="11" xfId="59" applyNumberFormat="1" applyFont="1" applyFill="1" applyBorder="1" applyAlignment="1">
      <alignment horizontal="right" vertical="top"/>
      <protection/>
    </xf>
    <xf numFmtId="0" fontId="7" fillId="0" borderId="11" xfId="59" applyNumberFormat="1" applyFont="1" applyFill="1" applyBorder="1" applyAlignment="1">
      <alignment horizontal="left" vertical="top"/>
      <protection/>
    </xf>
    <xf numFmtId="0" fontId="7" fillId="33" borderId="11" xfId="59" applyNumberFormat="1" applyFont="1" applyFill="1" applyBorder="1" applyAlignment="1">
      <alignment horizontal="left" vertical="top"/>
      <protection/>
    </xf>
    <xf numFmtId="0" fontId="7" fillId="0" borderId="11" xfId="55" applyNumberFormat="1" applyFont="1" applyFill="1" applyBorder="1" applyAlignment="1">
      <alignment horizontal="center" vertical="top" wrapText="1"/>
      <protection/>
    </xf>
    <xf numFmtId="0" fontId="7" fillId="34" borderId="11" xfId="55" applyNumberFormat="1" applyFont="1" applyFill="1" applyBorder="1" applyAlignment="1">
      <alignment horizontal="center" vertical="top" wrapText="1"/>
      <protection/>
    </xf>
    <xf numFmtId="0" fontId="7"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horizontal="center" vertical="top" wrapText="1"/>
      <protection/>
    </xf>
    <xf numFmtId="0" fontId="13" fillId="34" borderId="11" xfId="59" applyNumberFormat="1" applyFont="1" applyFill="1" applyBorder="1" applyAlignment="1">
      <alignment vertical="top" wrapText="1"/>
      <protection/>
    </xf>
    <xf numFmtId="0" fontId="7" fillId="35" borderId="11" xfId="55" applyNumberFormat="1" applyFont="1" applyFill="1" applyBorder="1" applyAlignment="1">
      <alignment horizontal="center" vertical="top" wrapText="1"/>
      <protection/>
    </xf>
    <xf numFmtId="0" fontId="24" fillId="0" borderId="11" xfId="0" applyFont="1" applyFill="1" applyBorder="1" applyAlignment="1">
      <alignment horizontal="justify" vertical="top" wrapText="1"/>
    </xf>
    <xf numFmtId="2" fontId="7" fillId="0" borderId="11" xfId="55" applyNumberFormat="1" applyFont="1" applyFill="1" applyBorder="1" applyAlignment="1" applyProtection="1">
      <alignment horizontal="center" vertical="top" wrapText="1"/>
      <protection locked="0"/>
    </xf>
    <xf numFmtId="2" fontId="7" fillId="0" borderId="11" xfId="55" applyNumberFormat="1" applyFont="1" applyFill="1" applyBorder="1" applyAlignment="1">
      <alignment horizontal="center" vertical="top" wrapText="1"/>
      <protection/>
    </xf>
    <xf numFmtId="0" fontId="4" fillId="0" borderId="11" xfId="59" applyNumberFormat="1" applyFont="1" applyFill="1" applyBorder="1" applyAlignment="1">
      <alignment vertical="top" wrapText="1"/>
      <protection/>
    </xf>
    <xf numFmtId="0" fontId="24" fillId="0" borderId="11" xfId="0" applyFont="1" applyFill="1" applyBorder="1" applyAlignment="1">
      <alignment vertical="top" wrapText="1"/>
    </xf>
    <xf numFmtId="0" fontId="14" fillId="0" borderId="11" xfId="59" applyNumberFormat="1" applyFont="1" applyFill="1" applyBorder="1" applyAlignment="1">
      <alignment horizontal="left" vertical="center" wrapText="1" readingOrder="1"/>
      <protection/>
    </xf>
    <xf numFmtId="2" fontId="7" fillId="36" borderId="11" xfId="55" applyNumberFormat="1" applyFont="1" applyFill="1" applyBorder="1" applyAlignment="1" applyProtection="1">
      <alignment horizontal="right" vertical="top"/>
      <protection locked="0"/>
    </xf>
    <xf numFmtId="0" fontId="4" fillId="0" borderId="11" xfId="59" applyNumberFormat="1" applyFont="1" applyFill="1" applyBorder="1" applyAlignment="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lignment vertical="top"/>
      <protection/>
    </xf>
    <xf numFmtId="2" fontId="15" fillId="0" borderId="11" xfId="59" applyNumberFormat="1" applyFont="1" applyFill="1" applyBorder="1" applyAlignment="1">
      <alignment vertical="top"/>
      <protection/>
    </xf>
    <xf numFmtId="0" fontId="16" fillId="0" borderId="11"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8" fillId="36" borderId="11" xfId="59" applyNumberFormat="1" applyFont="1" applyFill="1" applyBorder="1" applyAlignment="1" applyProtection="1">
      <alignment vertical="center" wrapText="1"/>
      <protection locked="0"/>
    </xf>
    <xf numFmtId="0" fontId="19" fillId="36" borderId="11" xfId="65" applyNumberFormat="1" applyFont="1" applyFill="1" applyBorder="1" applyAlignment="1" applyProtection="1">
      <alignment horizontal="center" vertical="center"/>
      <protection/>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33" borderId="11" xfId="59" applyNumberFormat="1" applyFont="1" applyFill="1" applyBorder="1" applyAlignment="1" applyProtection="1">
      <alignment vertical="center" wrapText="1"/>
      <protection/>
    </xf>
    <xf numFmtId="0" fontId="20" fillId="0" borderId="11" xfId="59" applyNumberFormat="1" applyFont="1" applyFill="1" applyBorder="1" applyAlignment="1">
      <alignment horizontal="right" vertical="top"/>
      <protection/>
    </xf>
    <xf numFmtId="0" fontId="15" fillId="0" borderId="11" xfId="59" applyNumberFormat="1" applyFont="1" applyFill="1" applyBorder="1" applyAlignment="1">
      <alignment horizontal="right" vertical="top"/>
      <protection/>
    </xf>
    <xf numFmtId="0" fontId="11" fillId="0" borderId="12" xfId="55" applyNumberFormat="1" applyFont="1" applyFill="1" applyBorder="1" applyAlignment="1">
      <alignment horizontal="center" vertical="center" wrapText="1"/>
      <protection/>
    </xf>
    <xf numFmtId="0" fontId="15" fillId="0" borderId="11"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3" xfId="55" applyNumberFormat="1" applyFont="1" applyFill="1" applyBorder="1" applyAlignment="1" applyProtection="1">
      <alignment horizontal="center" wrapText="1"/>
      <protection locked="0"/>
    </xf>
    <xf numFmtId="0" fontId="7" fillId="37" borderId="14" xfId="59" applyNumberFormat="1" applyFont="1" applyFill="1" applyBorder="1" applyAlignment="1" applyProtection="1">
      <alignment horizontal="left" vertical="top"/>
      <protection locked="0"/>
    </xf>
    <xf numFmtId="0" fontId="7" fillId="0" borderId="11" xfId="59" applyNumberFormat="1" applyFont="1" applyFill="1" applyBorder="1" applyAlignment="1">
      <alignment horizontal="center" vertical="top"/>
      <protection/>
    </xf>
    <xf numFmtId="0" fontId="7" fillId="33" borderId="11" xfId="59" applyNumberFormat="1" applyFont="1" applyFill="1" applyBorder="1" applyAlignment="1">
      <alignment horizontal="center" vertical="top"/>
      <protection/>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view="pageBreakPreview" zoomScale="70" zoomScaleNormal="55" zoomScaleSheetLayoutView="70" workbookViewId="0" topLeftCell="A8">
      <selection activeCell="BG11" sqref="BG11"/>
    </sheetView>
  </sheetViews>
  <sheetFormatPr defaultColWidth="9.140625" defaultRowHeight="15"/>
  <cols>
    <col min="1" max="1" width="14.28125" style="1" customWidth="1"/>
    <col min="2" max="2" width="54.421875" style="1" customWidth="1"/>
    <col min="3" max="3" width="13.57421875" style="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0" t="str">
        <f>B2&amp;" BoQ"</f>
        <v>Item Wise BoQ</v>
      </c>
      <c r="B1" s="60"/>
      <c r="C1" s="60"/>
      <c r="D1" s="60"/>
      <c r="E1" s="60"/>
      <c r="F1" s="60"/>
      <c r="G1" s="60"/>
      <c r="H1" s="60"/>
      <c r="I1" s="60"/>
      <c r="J1" s="60"/>
      <c r="K1" s="60"/>
      <c r="L1" s="6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61" t="s">
        <v>46</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IE4" s="10"/>
      <c r="IF4" s="10"/>
      <c r="IG4" s="10"/>
      <c r="IH4" s="10"/>
      <c r="II4" s="10"/>
    </row>
    <row r="5" spans="1:243" s="9" customFormat="1" ht="30" customHeight="1">
      <c r="A5" s="61" t="s">
        <v>50</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IE5" s="10"/>
      <c r="IF5" s="10"/>
      <c r="IG5" s="10"/>
      <c r="IH5" s="10"/>
      <c r="II5" s="10"/>
    </row>
    <row r="6" spans="1:243" s="9" customFormat="1" ht="30" customHeight="1">
      <c r="A6" s="61" t="s">
        <v>55</v>
      </c>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IE6" s="10"/>
      <c r="IF6" s="10"/>
      <c r="IG6" s="10"/>
      <c r="IH6" s="10"/>
      <c r="II6" s="10"/>
    </row>
    <row r="7" spans="1:243" s="9" customFormat="1" ht="29.25" customHeight="1" hidden="1">
      <c r="A7" s="62" t="s">
        <v>6</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IE7" s="10"/>
      <c r="IF7" s="10"/>
      <c r="IG7" s="10"/>
      <c r="IH7" s="10"/>
      <c r="II7" s="10"/>
    </row>
    <row r="8" spans="1:243" s="12" customFormat="1" ht="86.25" customHeight="1">
      <c r="A8" s="11" t="s">
        <v>44</v>
      </c>
      <c r="B8" s="6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IE8" s="13"/>
      <c r="IF8" s="13"/>
      <c r="IG8" s="13"/>
      <c r="IH8" s="13"/>
      <c r="II8" s="13"/>
    </row>
    <row r="9" spans="1:243" s="14" customFormat="1" ht="61.5" customHeight="1">
      <c r="A9" s="58" t="s">
        <v>7</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IE9" s="15"/>
      <c r="IF9" s="15"/>
      <c r="IG9" s="15"/>
      <c r="IH9" s="15"/>
      <c r="II9" s="15"/>
    </row>
    <row r="10" spans="1:243" s="16" customFormat="1" ht="18.75" customHeight="1">
      <c r="A10" s="30" t="s">
        <v>8</v>
      </c>
      <c r="B10" s="30" t="s">
        <v>9</v>
      </c>
      <c r="C10" s="30" t="s">
        <v>9</v>
      </c>
      <c r="D10" s="30" t="s">
        <v>8</v>
      </c>
      <c r="E10" s="30" t="s">
        <v>9</v>
      </c>
      <c r="F10" s="30" t="s">
        <v>10</v>
      </c>
      <c r="G10" s="30" t="s">
        <v>10</v>
      </c>
      <c r="H10" s="30" t="s">
        <v>11</v>
      </c>
      <c r="I10" s="30" t="s">
        <v>9</v>
      </c>
      <c r="J10" s="30" t="s">
        <v>8</v>
      </c>
      <c r="K10" s="30" t="s">
        <v>12</v>
      </c>
      <c r="L10" s="30" t="s">
        <v>9</v>
      </c>
      <c r="M10" s="30" t="s">
        <v>8</v>
      </c>
      <c r="N10" s="30" t="s">
        <v>10</v>
      </c>
      <c r="O10" s="30" t="s">
        <v>10</v>
      </c>
      <c r="P10" s="30" t="s">
        <v>10</v>
      </c>
      <c r="Q10" s="30" t="s">
        <v>10</v>
      </c>
      <c r="R10" s="30" t="s">
        <v>11</v>
      </c>
      <c r="S10" s="30" t="s">
        <v>11</v>
      </c>
      <c r="T10" s="30" t="s">
        <v>10</v>
      </c>
      <c r="U10" s="30" t="s">
        <v>10</v>
      </c>
      <c r="V10" s="30" t="s">
        <v>10</v>
      </c>
      <c r="W10" s="30" t="s">
        <v>10</v>
      </c>
      <c r="X10" s="30" t="s">
        <v>11</v>
      </c>
      <c r="Y10" s="30" t="s">
        <v>11</v>
      </c>
      <c r="Z10" s="30" t="s">
        <v>10</v>
      </c>
      <c r="AA10" s="30" t="s">
        <v>10</v>
      </c>
      <c r="AB10" s="30" t="s">
        <v>10</v>
      </c>
      <c r="AC10" s="30" t="s">
        <v>10</v>
      </c>
      <c r="AD10" s="30" t="s">
        <v>11</v>
      </c>
      <c r="AE10" s="30" t="s">
        <v>11</v>
      </c>
      <c r="AF10" s="30" t="s">
        <v>10</v>
      </c>
      <c r="AG10" s="30" t="s">
        <v>10</v>
      </c>
      <c r="AH10" s="30" t="s">
        <v>10</v>
      </c>
      <c r="AI10" s="30" t="s">
        <v>10</v>
      </c>
      <c r="AJ10" s="30" t="s">
        <v>11</v>
      </c>
      <c r="AK10" s="30" t="s">
        <v>11</v>
      </c>
      <c r="AL10" s="30" t="s">
        <v>10</v>
      </c>
      <c r="AM10" s="30" t="s">
        <v>10</v>
      </c>
      <c r="AN10" s="30" t="s">
        <v>10</v>
      </c>
      <c r="AO10" s="30" t="s">
        <v>10</v>
      </c>
      <c r="AP10" s="30" t="s">
        <v>11</v>
      </c>
      <c r="AQ10" s="30" t="s">
        <v>11</v>
      </c>
      <c r="AR10" s="30" t="s">
        <v>10</v>
      </c>
      <c r="AS10" s="30" t="s">
        <v>10</v>
      </c>
      <c r="AT10" s="30" t="s">
        <v>8</v>
      </c>
      <c r="AU10" s="30" t="s">
        <v>8</v>
      </c>
      <c r="AV10" s="30" t="s">
        <v>11</v>
      </c>
      <c r="AW10" s="30" t="s">
        <v>11</v>
      </c>
      <c r="AX10" s="30" t="s">
        <v>8</v>
      </c>
      <c r="AY10" s="30" t="s">
        <v>8</v>
      </c>
      <c r="AZ10" s="30" t="s">
        <v>13</v>
      </c>
      <c r="BA10" s="30" t="s">
        <v>8</v>
      </c>
      <c r="BB10" s="30" t="s">
        <v>8</v>
      </c>
      <c r="BC10" s="30" t="s">
        <v>9</v>
      </c>
      <c r="IE10" s="17"/>
      <c r="IF10" s="17"/>
      <c r="IG10" s="17"/>
      <c r="IH10" s="17"/>
      <c r="II10" s="17"/>
    </row>
    <row r="11" spans="1:243" s="16" customFormat="1" ht="94.5" customHeight="1">
      <c r="A11" s="30" t="s">
        <v>14</v>
      </c>
      <c r="B11" s="31" t="s">
        <v>15</v>
      </c>
      <c r="C11" s="31" t="s">
        <v>16</v>
      </c>
      <c r="D11" s="31" t="s">
        <v>17</v>
      </c>
      <c r="E11" s="31" t="s">
        <v>18</v>
      </c>
      <c r="F11" s="31" t="s">
        <v>19</v>
      </c>
      <c r="G11" s="31"/>
      <c r="H11" s="31"/>
      <c r="I11" s="31" t="s">
        <v>20</v>
      </c>
      <c r="J11" s="31" t="s">
        <v>21</v>
      </c>
      <c r="K11" s="31" t="s">
        <v>22</v>
      </c>
      <c r="L11" s="31" t="s">
        <v>23</v>
      </c>
      <c r="M11" s="32" t="s">
        <v>56</v>
      </c>
      <c r="N11" s="31" t="s">
        <v>24</v>
      </c>
      <c r="O11" s="31" t="s">
        <v>49</v>
      </c>
      <c r="P11" s="31" t="s">
        <v>25</v>
      </c>
      <c r="Q11" s="31" t="s">
        <v>26</v>
      </c>
      <c r="R11" s="31" t="s">
        <v>27</v>
      </c>
      <c r="S11" s="31" t="s">
        <v>28</v>
      </c>
      <c r="T11" s="31" t="s">
        <v>29</v>
      </c>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3" t="s">
        <v>30</v>
      </c>
      <c r="BB11" s="33" t="s">
        <v>45</v>
      </c>
      <c r="BC11" s="34" t="s">
        <v>31</v>
      </c>
      <c r="IE11" s="17"/>
      <c r="IF11" s="17"/>
      <c r="IG11" s="17"/>
      <c r="IH11" s="17"/>
      <c r="II11" s="17"/>
    </row>
    <row r="12" spans="1:243" s="16" customFormat="1" ht="15">
      <c r="A12" s="30">
        <v>1</v>
      </c>
      <c r="B12" s="30">
        <v>2</v>
      </c>
      <c r="C12" s="30">
        <v>3</v>
      </c>
      <c r="D12" s="30">
        <v>4</v>
      </c>
      <c r="E12" s="30">
        <v>5</v>
      </c>
      <c r="F12" s="30">
        <v>6</v>
      </c>
      <c r="G12" s="30">
        <v>7</v>
      </c>
      <c r="H12" s="30">
        <v>8</v>
      </c>
      <c r="I12" s="30">
        <v>9</v>
      </c>
      <c r="J12" s="30">
        <v>10</v>
      </c>
      <c r="K12" s="30">
        <v>11</v>
      </c>
      <c r="L12" s="30">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7"/>
      <c r="IF12" s="17"/>
      <c r="IG12" s="17"/>
      <c r="IH12" s="17"/>
      <c r="II12" s="17"/>
    </row>
    <row r="13" spans="1:243" s="16" customFormat="1" ht="119.25" customHeight="1">
      <c r="A13" s="30">
        <v>1</v>
      </c>
      <c r="B13" s="36" t="s">
        <v>52</v>
      </c>
      <c r="C13" s="22"/>
      <c r="D13" s="22"/>
      <c r="E13" s="22"/>
      <c r="F13" s="23"/>
      <c r="G13" s="24"/>
      <c r="H13" s="24"/>
      <c r="I13" s="23"/>
      <c r="J13" s="25"/>
      <c r="K13" s="26"/>
      <c r="L13" s="26"/>
      <c r="M13" s="27"/>
      <c r="N13" s="24"/>
      <c r="O13" s="27"/>
      <c r="P13" s="37"/>
      <c r="Q13" s="24"/>
      <c r="R13" s="24"/>
      <c r="S13" s="37"/>
      <c r="T13" s="37"/>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27"/>
      <c r="BB13" s="27"/>
      <c r="BC13" s="39"/>
      <c r="IA13" s="16">
        <v>1</v>
      </c>
      <c r="IB13" s="16" t="s">
        <v>52</v>
      </c>
      <c r="IE13" s="17"/>
      <c r="IF13" s="17"/>
      <c r="IG13" s="17"/>
      <c r="IH13" s="17"/>
      <c r="II13" s="17"/>
    </row>
    <row r="14" spans="1:243" s="16" customFormat="1" ht="21" customHeight="1">
      <c r="A14" s="30">
        <v>1.1</v>
      </c>
      <c r="B14" s="40" t="s">
        <v>53</v>
      </c>
      <c r="C14" s="41" t="s">
        <v>32</v>
      </c>
      <c r="D14" s="22">
        <v>350</v>
      </c>
      <c r="E14" s="22" t="s">
        <v>51</v>
      </c>
      <c r="F14" s="23"/>
      <c r="G14" s="24"/>
      <c r="H14" s="24"/>
      <c r="I14" s="23" t="s">
        <v>34</v>
      </c>
      <c r="J14" s="25">
        <f>IF(I14="Less(-)",-1,1)</f>
        <v>1</v>
      </c>
      <c r="K14" s="26" t="s">
        <v>35</v>
      </c>
      <c r="L14" s="26" t="s">
        <v>4</v>
      </c>
      <c r="M14" s="42"/>
      <c r="N14" s="24"/>
      <c r="O14" s="42"/>
      <c r="P14" s="37"/>
      <c r="Q14" s="24"/>
      <c r="R14" s="24"/>
      <c r="S14" s="37"/>
      <c r="T14" s="37"/>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27">
        <f>D14*M14</f>
        <v>0</v>
      </c>
      <c r="BB14" s="27">
        <f>BA14+(BA14*O14/100)</f>
        <v>0</v>
      </c>
      <c r="BC14" s="39" t="str">
        <f>SpellNumber(L14,BB14)</f>
        <v>INR Zero Only</v>
      </c>
      <c r="IA14" s="16">
        <v>1.1</v>
      </c>
      <c r="IB14" s="16" t="s">
        <v>53</v>
      </c>
      <c r="IC14" s="16" t="s">
        <v>32</v>
      </c>
      <c r="ID14" s="16">
        <v>350</v>
      </c>
      <c r="IE14" s="17" t="s">
        <v>51</v>
      </c>
      <c r="IF14" s="17"/>
      <c r="IG14" s="17"/>
      <c r="IH14" s="17"/>
      <c r="II14" s="17"/>
    </row>
    <row r="15" spans="1:243" s="16" customFormat="1" ht="39" customHeight="1">
      <c r="A15" s="30">
        <v>2</v>
      </c>
      <c r="B15" s="36" t="s">
        <v>54</v>
      </c>
      <c r="C15" s="41" t="s">
        <v>47</v>
      </c>
      <c r="D15" s="22">
        <v>6</v>
      </c>
      <c r="E15" s="22" t="s">
        <v>51</v>
      </c>
      <c r="F15" s="23"/>
      <c r="G15" s="24"/>
      <c r="H15" s="24"/>
      <c r="I15" s="23" t="s">
        <v>34</v>
      </c>
      <c r="J15" s="25">
        <f>IF(I15="Less(-)",-1,1)</f>
        <v>1</v>
      </c>
      <c r="K15" s="26" t="s">
        <v>35</v>
      </c>
      <c r="L15" s="26" t="s">
        <v>4</v>
      </c>
      <c r="M15" s="42"/>
      <c r="N15" s="24"/>
      <c r="O15" s="42"/>
      <c r="P15" s="37"/>
      <c r="Q15" s="24"/>
      <c r="R15" s="24"/>
      <c r="S15" s="37"/>
      <c r="T15" s="37"/>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27">
        <f>D15*M15</f>
        <v>0</v>
      </c>
      <c r="BB15" s="27">
        <f>BA15+(BA15*O15/100)</f>
        <v>0</v>
      </c>
      <c r="BC15" s="39" t="str">
        <f>SpellNumber(L15,BB15)</f>
        <v>INR Zero Only</v>
      </c>
      <c r="IA15" s="16">
        <v>2</v>
      </c>
      <c r="IB15" s="16" t="s">
        <v>54</v>
      </c>
      <c r="IC15" s="16" t="s">
        <v>47</v>
      </c>
      <c r="ID15" s="16">
        <v>6</v>
      </c>
      <c r="IE15" s="17" t="s">
        <v>51</v>
      </c>
      <c r="IF15" s="17"/>
      <c r="IG15" s="17"/>
      <c r="IH15" s="17"/>
      <c r="II15" s="17"/>
    </row>
    <row r="16" spans="1:243" s="18" customFormat="1" ht="58.5" customHeight="1">
      <c r="A16" s="64" t="s">
        <v>37</v>
      </c>
      <c r="B16" s="65"/>
      <c r="C16" s="43"/>
      <c r="D16" s="43"/>
      <c r="E16" s="43"/>
      <c r="F16" s="41"/>
      <c r="G16" s="43"/>
      <c r="H16" s="44"/>
      <c r="I16" s="44"/>
      <c r="J16" s="44"/>
      <c r="K16" s="44"/>
      <c r="L16" s="43"/>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6">
        <f>SUM(BA13:BA15)</f>
        <v>0</v>
      </c>
      <c r="BB16" s="46">
        <f>SUM(BB13:BB15)</f>
        <v>0</v>
      </c>
      <c r="BC16" s="39" t="str">
        <f>SpellNumber($E$2,BB16)</f>
        <v>INR Zero Only</v>
      </c>
      <c r="IA16" s="18" t="s">
        <v>37</v>
      </c>
      <c r="IE16" s="19"/>
      <c r="IF16" s="19" t="s">
        <v>36</v>
      </c>
      <c r="IG16" s="19" t="s">
        <v>38</v>
      </c>
      <c r="IH16" s="19">
        <v>10</v>
      </c>
      <c r="II16" s="19" t="s">
        <v>33</v>
      </c>
    </row>
    <row r="17" spans="1:243" s="20" customFormat="1" ht="54.75" customHeight="1" hidden="1">
      <c r="A17" s="28" t="s">
        <v>39</v>
      </c>
      <c r="B17" s="29"/>
      <c r="C17" s="47"/>
      <c r="D17" s="48"/>
      <c r="E17" s="49" t="s">
        <v>40</v>
      </c>
      <c r="F17" s="50"/>
      <c r="G17" s="51"/>
      <c r="H17" s="52"/>
      <c r="I17" s="52"/>
      <c r="J17" s="52"/>
      <c r="K17" s="53"/>
      <c r="L17" s="54"/>
      <c r="M17" s="55" t="s">
        <v>41</v>
      </c>
      <c r="N17" s="52"/>
      <c r="O17" s="45"/>
      <c r="P17" s="45"/>
      <c r="Q17" s="45"/>
      <c r="R17" s="45"/>
      <c r="S17" s="45"/>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6">
        <f>IF(ISBLANK(F17),0,IF(E17="Excess (+)",ROUND(BA16+(BA16*F17),2),IF(E17="Less (-)",ROUND(BA16+(BA16*F17*(-1)),2),0)))</f>
        <v>0</v>
      </c>
      <c r="BB17" s="57">
        <f>ROUND(BA17,0)</f>
        <v>0</v>
      </c>
      <c r="BC17" s="39" t="str">
        <f>SpellNumber(L17,BB17)</f>
        <v> Zero Only</v>
      </c>
      <c r="IA17" s="20" t="s">
        <v>39</v>
      </c>
      <c r="IE17" s="21" t="s">
        <v>40</v>
      </c>
      <c r="IF17" s="21"/>
      <c r="IG17" s="21"/>
      <c r="IH17" s="21"/>
      <c r="II17" s="21"/>
    </row>
    <row r="18" spans="1:243" s="20" customFormat="1" ht="43.5" customHeight="1">
      <c r="A18" s="64" t="s">
        <v>42</v>
      </c>
      <c r="B18" s="65"/>
      <c r="C18" s="59" t="str">
        <f>SpellNumber($E$2,BB16)</f>
        <v>INR Zero Only</v>
      </c>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IA18" s="20" t="s">
        <v>42</v>
      </c>
      <c r="IC18" s="20" t="s">
        <v>48</v>
      </c>
      <c r="IE18" s="21"/>
      <c r="IF18" s="21"/>
      <c r="IG18" s="21"/>
      <c r="IH18" s="21"/>
      <c r="II18" s="21"/>
    </row>
  </sheetData>
  <sheetProtection password="E491" sheet="1"/>
  <mergeCells count="10">
    <mergeCell ref="A9:BC9"/>
    <mergeCell ref="C18:BC18"/>
    <mergeCell ref="A1:L1"/>
    <mergeCell ref="A4:BC4"/>
    <mergeCell ref="A5:BC5"/>
    <mergeCell ref="A6:BC6"/>
    <mergeCell ref="A7:BC7"/>
    <mergeCell ref="B8:BC8"/>
    <mergeCell ref="A16:B16"/>
    <mergeCell ref="A18:B1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allowBlank="1" showInputMessage="1" showErrorMessage="1" promptTitle="Itemcode/Make" prompt="Please enter text" sqref="C14:C15 F16">
      <formula1>0</formula1>
      <formula2>0</formula2>
    </dataValidation>
    <dataValidation type="decimal" allowBlank="1" showInputMessage="1" showErrorMessage="1" promptTitle="Quantity" prompt="Please enter the Quantity for this item. " errorTitle="Invalid Entry" error="Only Numeric Values are allowed. " sqref="C13 D13:D15 F13:F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O14:O15 M14:M15">
      <formula1>0</formula1>
      <formula2>999999999999999</formula2>
    </dataValidation>
    <dataValidation type="list" allowBlank="1" showInputMessage="1" showErrorMessage="1" sqref="L13 L15:L18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N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list" allowBlank="1" showErrorMessage="1" sqref="K13:K15">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scale="47" r:id="rId4"/>
  <colBreaks count="1" manualBreakCount="1">
    <brk id="55" max="3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6" t="s">
        <v>43</v>
      </c>
      <c r="F6" s="66"/>
      <c r="G6" s="66"/>
      <c r="H6" s="66"/>
      <c r="I6" s="66"/>
      <c r="J6" s="66"/>
      <c r="K6" s="66"/>
    </row>
    <row r="7" spans="5:11" ht="15">
      <c r="E7" s="67"/>
      <c r="F7" s="67"/>
      <c r="G7" s="67"/>
      <c r="H7" s="67"/>
      <c r="I7" s="67"/>
      <c r="J7" s="67"/>
      <c r="K7" s="67"/>
    </row>
    <row r="8" spans="5:11" ht="15">
      <c r="E8" s="67"/>
      <c r="F8" s="67"/>
      <c r="G8" s="67"/>
      <c r="H8" s="67"/>
      <c r="I8" s="67"/>
      <c r="J8" s="67"/>
      <c r="K8" s="67"/>
    </row>
    <row r="9" spans="5:11" ht="15">
      <c r="E9" s="67"/>
      <c r="F9" s="67"/>
      <c r="G9" s="67"/>
      <c r="H9" s="67"/>
      <c r="I9" s="67"/>
      <c r="J9" s="67"/>
      <c r="K9" s="67"/>
    </row>
    <row r="10" spans="5:11" ht="15">
      <c r="E10" s="67"/>
      <c r="F10" s="67"/>
      <c r="G10" s="67"/>
      <c r="H10" s="67"/>
      <c r="I10" s="67"/>
      <c r="J10" s="67"/>
      <c r="K10" s="67"/>
    </row>
    <row r="11" spans="5:11" ht="15">
      <c r="E11" s="67"/>
      <c r="F11" s="67"/>
      <c r="G11" s="67"/>
      <c r="H11" s="67"/>
      <c r="I11" s="67"/>
      <c r="J11" s="67"/>
      <c r="K11" s="67"/>
    </row>
    <row r="12" spans="5:11" ht="15">
      <c r="E12" s="67"/>
      <c r="F12" s="67"/>
      <c r="G12" s="67"/>
      <c r="H12" s="67"/>
      <c r="I12" s="67"/>
      <c r="J12" s="67"/>
      <c r="K12" s="67"/>
    </row>
    <row r="13" spans="5:11" ht="15">
      <c r="E13" s="67"/>
      <c r="F13" s="67"/>
      <c r="G13" s="67"/>
      <c r="H13" s="67"/>
      <c r="I13" s="67"/>
      <c r="J13" s="67"/>
      <c r="K13" s="67"/>
    </row>
    <row r="14" spans="5:11" ht="15">
      <c r="E14" s="67"/>
      <c r="F14" s="67"/>
      <c r="G14" s="67"/>
      <c r="H14" s="67"/>
      <c r="I14" s="67"/>
      <c r="J14" s="67"/>
      <c r="K14" s="6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2018-05-29T04:36:27Z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