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<sst xmlns="http://schemas.openxmlformats.org/spreadsheetml/2006/main" count="109" uniqueCount="54">
  <si>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</si>
  <si>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</si>
  <si>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</si>
  <si>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</si>
  <si>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</si>
  <si>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</si>
  <si>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</si>
  <si>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</si>
  <si>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</si>
  <si>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</si>
  <si>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</si>
  <si>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</si>
  <si>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</si>
  <si>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</si>
  <si>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</si>
  <si>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</si>
  <si>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</si>
  <si>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</si>
  <si>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</si>
  <si>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</si>
  <si>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</si>
  <si>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</si>
  <si>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</si>
  <si>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</si>
  <si>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</si>
  <si>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</si>
  <si>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</si>
  <si>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</si>
  <si>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</si>
  <si>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</si>
  <si>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</si>
  <si>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</si>
  <si>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</si>
  <si>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</si>
  <si>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</si>
  <si>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</si>
  <si>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</si>
  <si>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</si>
  <si>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</si>
  <si>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</si>
  <si>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</si>
  <si>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</si>
  <si>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</si>
  <si>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</si>
  <si>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</si>
  <si>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</si>
  <si>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</si>
  <si>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</si>
  <si>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</si>
  <si>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</si>
  <si>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</si>
  <si>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Name of Work: &lt; Supply and Installation of Nano-Second pulsed light source CQ-Switched laser OR Pulsed Laser diode OR pulsed light emitting diode &gt;</t>
  </si>
  <si>
    <t>Nano-Second pulsed light source CQ-Switched laser OR Pulsed Laser diode OR pulsed light emitting diode
(Complete with all as per specification given)</t>
  </si>
  <si>
    <t>Contract No:  &lt;IISERM(979)17/18Pur &gt;</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</si>
</sst>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59">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0"/>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8">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3"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0" fillId="0" borderId="13" xfId="59" applyNumberFormat="1" applyFont="1" applyFill="1" applyBorder="1" applyAlignment="1">
      <alignment vertical="top" wrapText="1"/>
      <protection/>
    </xf>
    <xf numFmtId="0" fontId="4" fillId="0" borderId="0" xfId="55" applyNumberFormat="1" applyFont="1" applyFill="1" applyAlignment="1">
      <alignment vertical="top" wrapText="1"/>
      <protection/>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6"/>
  <sheetViews>
    <sheetView showGridLines="0" zoomScale="85" zoomScaleNormal="85" zoomScalePageLayoutView="0" workbookViewId="0" topLeftCell="A1">
      <selection activeCell="A6" sqref="A6:BC6"/>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9.1406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2" t="str">
        <f>B2&amp;" BoQ"</f>
        <v>Item Wise BoQ</v>
      </c>
      <c r="B1" s="72"/>
      <c r="C1" s="72"/>
      <c r="D1" s="72"/>
      <c r="E1" s="72"/>
      <c r="F1" s="72"/>
      <c r="G1" s="72"/>
      <c r="H1" s="72"/>
      <c r="I1" s="72"/>
      <c r="J1" s="72"/>
      <c r="K1" s="72"/>
      <c r="L1" s="72"/>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3" t="s">
        <v>48</v>
      </c>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IE4" s="10"/>
      <c r="IF4" s="10"/>
      <c r="IG4" s="10"/>
      <c r="IH4" s="10"/>
      <c r="II4" s="10"/>
    </row>
    <row r="5" spans="1:243" s="9" customFormat="1" ht="30" customHeight="1">
      <c r="A5" s="73" t="s">
        <v>51</v>
      </c>
      <c r="B5" s="73"/>
      <c r="C5" s="73"/>
      <c r="D5" s="73"/>
      <c r="E5" s="73"/>
      <c r="F5" s="73"/>
      <c r="G5" s="73"/>
      <c r="H5" s="73"/>
      <c r="I5" s="73"/>
      <c r="J5" s="73"/>
      <c r="K5" s="73"/>
      <c r="L5" s="73"/>
      <c r="M5" s="73"/>
      <c r="N5" s="73"/>
      <c r="O5" s="73"/>
      <c r="P5" s="73"/>
      <c r="Q5" s="73"/>
      <c r="R5" s="73"/>
      <c r="S5" s="73"/>
      <c r="T5" s="73"/>
      <c r="U5" s="73"/>
      <c r="V5" s="73"/>
      <c r="W5" s="73"/>
      <c r="X5" s="73"/>
      <c r="Y5" s="73"/>
      <c r="Z5" s="73"/>
      <c r="AA5" s="73"/>
      <c r="AB5" s="73"/>
      <c r="AC5" s="73"/>
      <c r="AD5" s="73"/>
      <c r="AE5" s="73"/>
      <c r="AF5" s="73"/>
      <c r="AG5" s="73"/>
      <c r="AH5" s="73"/>
      <c r="AI5" s="73"/>
      <c r="AJ5" s="73"/>
      <c r="AK5" s="73"/>
      <c r="AL5" s="73"/>
      <c r="AM5" s="73"/>
      <c r="AN5" s="73"/>
      <c r="AO5" s="73"/>
      <c r="AP5" s="73"/>
      <c r="AQ5" s="73"/>
      <c r="AR5" s="73"/>
      <c r="AS5" s="73"/>
      <c r="AT5" s="73"/>
      <c r="AU5" s="73"/>
      <c r="AV5" s="73"/>
      <c r="AW5" s="73"/>
      <c r="AX5" s="73"/>
      <c r="AY5" s="73"/>
      <c r="AZ5" s="73"/>
      <c r="BA5" s="73"/>
      <c r="BB5" s="73"/>
      <c r="BC5" s="73"/>
      <c r="IE5" s="10"/>
      <c r="IF5" s="10"/>
      <c r="IG5" s="10"/>
      <c r="IH5" s="10"/>
      <c r="II5" s="10"/>
    </row>
    <row r="6" spans="1:243" s="9" customFormat="1" ht="30" customHeight="1">
      <c r="A6" s="73" t="s">
        <v>53</v>
      </c>
      <c r="B6" s="73"/>
      <c r="C6" s="73"/>
      <c r="D6" s="73"/>
      <c r="E6" s="73"/>
      <c r="F6" s="73"/>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c r="AX6" s="73"/>
      <c r="AY6" s="73"/>
      <c r="AZ6" s="73"/>
      <c r="BA6" s="73"/>
      <c r="BB6" s="73"/>
      <c r="BC6" s="73"/>
      <c r="IE6" s="10"/>
      <c r="IF6" s="10"/>
      <c r="IG6" s="10"/>
      <c r="IH6" s="10"/>
      <c r="II6" s="10"/>
    </row>
    <row r="7" spans="1:243" s="9" customFormat="1" ht="29.25" customHeight="1" hidden="1">
      <c r="A7" s="74" t="s">
        <v>6</v>
      </c>
      <c r="B7" s="74"/>
      <c r="C7" s="74"/>
      <c r="D7" s="74"/>
      <c r="E7" s="74"/>
      <c r="F7" s="74"/>
      <c r="G7" s="74"/>
      <c r="H7" s="74"/>
      <c r="I7" s="74"/>
      <c r="J7" s="74"/>
      <c r="K7" s="74"/>
      <c r="L7" s="74"/>
      <c r="M7" s="74"/>
      <c r="N7" s="74"/>
      <c r="O7" s="74"/>
      <c r="P7" s="74"/>
      <c r="Q7" s="74"/>
      <c r="R7" s="74"/>
      <c r="S7" s="74"/>
      <c r="T7" s="74"/>
      <c r="U7" s="74"/>
      <c r="V7" s="74"/>
      <c r="W7" s="74"/>
      <c r="X7" s="74"/>
      <c r="Y7" s="74"/>
      <c r="Z7" s="74"/>
      <c r="AA7" s="74"/>
      <c r="AB7" s="74"/>
      <c r="AC7" s="74"/>
      <c r="AD7" s="74"/>
      <c r="AE7" s="74"/>
      <c r="AF7" s="74"/>
      <c r="AG7" s="74"/>
      <c r="AH7" s="74"/>
      <c r="AI7" s="74"/>
      <c r="AJ7" s="74"/>
      <c r="AK7" s="74"/>
      <c r="AL7" s="74"/>
      <c r="AM7" s="74"/>
      <c r="AN7" s="74"/>
      <c r="AO7" s="74"/>
      <c r="AP7" s="74"/>
      <c r="AQ7" s="74"/>
      <c r="AR7" s="74"/>
      <c r="AS7" s="74"/>
      <c r="AT7" s="74"/>
      <c r="AU7" s="74"/>
      <c r="AV7" s="74"/>
      <c r="AW7" s="74"/>
      <c r="AX7" s="74"/>
      <c r="AY7" s="74"/>
      <c r="AZ7" s="74"/>
      <c r="BA7" s="74"/>
      <c r="BB7" s="74"/>
      <c r="BC7" s="74"/>
      <c r="IE7" s="10"/>
      <c r="IF7" s="10"/>
      <c r="IG7" s="10"/>
      <c r="IH7" s="10"/>
      <c r="II7" s="10"/>
    </row>
    <row r="8" spans="1:243" s="12" customFormat="1" ht="33.75" customHeight="1">
      <c r="A8" s="11" t="s">
        <v>7</v>
      </c>
      <c r="B8" s="75"/>
      <c r="C8" s="75"/>
      <c r="D8" s="75"/>
      <c r="E8" s="75"/>
      <c r="F8" s="75"/>
      <c r="G8" s="75"/>
      <c r="H8" s="75"/>
      <c r="I8" s="75"/>
      <c r="J8" s="75"/>
      <c r="K8" s="75"/>
      <c r="L8" s="75"/>
      <c r="M8" s="75"/>
      <c r="N8" s="75"/>
      <c r="O8" s="75"/>
      <c r="P8" s="75"/>
      <c r="Q8" s="75"/>
      <c r="R8" s="75"/>
      <c r="S8" s="75"/>
      <c r="T8" s="75"/>
      <c r="U8" s="75"/>
      <c r="V8" s="75"/>
      <c r="W8" s="75"/>
      <c r="X8" s="75"/>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IE8" s="13"/>
      <c r="IF8" s="13"/>
      <c r="IG8" s="13"/>
      <c r="IH8" s="13"/>
      <c r="II8" s="13"/>
    </row>
    <row r="9" spans="1:243" s="14" customFormat="1" ht="61.5" customHeight="1">
      <c r="A9" s="70" t="s">
        <v>8</v>
      </c>
      <c r="B9" s="70"/>
      <c r="C9" s="70"/>
      <c r="D9" s="70"/>
      <c r="E9" s="70"/>
      <c r="F9" s="70"/>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49</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3">
        <v>2</v>
      </c>
      <c r="C12" s="23">
        <v>3</v>
      </c>
      <c r="D12" s="23">
        <v>4</v>
      </c>
      <c r="E12" s="23">
        <v>5</v>
      </c>
      <c r="F12" s="23">
        <v>6</v>
      </c>
      <c r="G12" s="23">
        <v>7</v>
      </c>
      <c r="H12" s="23">
        <v>8</v>
      </c>
      <c r="I12" s="23">
        <v>9</v>
      </c>
      <c r="J12" s="23">
        <v>10</v>
      </c>
      <c r="K12" s="23">
        <v>11</v>
      </c>
      <c r="L12" s="23">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57.75" customHeight="1">
      <c r="A13" s="67">
        <v>1.1</v>
      </c>
      <c r="B13" s="68" t="s">
        <v>52</v>
      </c>
      <c r="C13" s="65" t="s">
        <v>50</v>
      </c>
      <c r="D13" s="66">
        <v>1</v>
      </c>
      <c r="E13" s="50" t="s">
        <v>36</v>
      </c>
      <c r="F13" s="51"/>
      <c r="G13" s="52"/>
      <c r="H13" s="53"/>
      <c r="I13" s="54" t="s">
        <v>37</v>
      </c>
      <c r="J13" s="55">
        <f>IF(I13="Less(-)",-1,1)</f>
        <v>1</v>
      </c>
      <c r="K13" s="56" t="s">
        <v>38</v>
      </c>
      <c r="L13" s="56" t="s">
        <v>4</v>
      </c>
      <c r="M13" s="57"/>
      <c r="N13" s="52"/>
      <c r="O13" s="52"/>
      <c r="P13" s="58"/>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9" t="s">
        <v>52</v>
      </c>
      <c r="IC13" s="26" t="s">
        <v>50</v>
      </c>
      <c r="ID13" s="26">
        <v>1</v>
      </c>
      <c r="IE13" s="27" t="s">
        <v>36</v>
      </c>
      <c r="IF13" s="27" t="s">
        <v>39</v>
      </c>
      <c r="IG13" s="27" t="s">
        <v>35</v>
      </c>
      <c r="IH13" s="27">
        <v>123.223</v>
      </c>
      <c r="II13" s="27" t="s">
        <v>36</v>
      </c>
    </row>
    <row r="14" spans="1:243" s="26" customFormat="1" ht="24.75" customHeight="1">
      <c r="A14" s="28" t="s">
        <v>41</v>
      </c>
      <c r="B14" s="29"/>
      <c r="C14" s="30"/>
      <c r="D14" s="62"/>
      <c r="E14" s="46"/>
      <c r="F14" s="46"/>
      <c r="G14" s="46"/>
      <c r="H14" s="47"/>
      <c r="I14" s="47"/>
      <c r="J14" s="47"/>
      <c r="K14" s="47"/>
      <c r="L14" s="48"/>
      <c r="BA14" s="49">
        <f>SUM(BA13:BA13)</f>
        <v>0</v>
      </c>
      <c r="BB14" s="49">
        <f>SUM(BB13:BB13)</f>
        <v>0</v>
      </c>
      <c r="BC14" s="25" t="str">
        <f>SpellNumber($E$2,BB14)</f>
        <v>INR Zero Only</v>
      </c>
      <c r="IE14" s="27">
        <v>4</v>
      </c>
      <c r="IF14" s="27" t="s">
        <v>40</v>
      </c>
      <c r="IG14" s="27" t="s">
        <v>42</v>
      </c>
      <c r="IH14" s="27">
        <v>10</v>
      </c>
      <c r="II14" s="27" t="s">
        <v>36</v>
      </c>
    </row>
    <row r="15" spans="1:243" s="38" customFormat="1" ht="54.75" customHeight="1" hidden="1">
      <c r="A15" s="29" t="s">
        <v>43</v>
      </c>
      <c r="B15" s="31"/>
      <c r="C15" s="32"/>
      <c r="D15" s="63"/>
      <c r="E15" s="43" t="s">
        <v>44</v>
      </c>
      <c r="F15" s="44"/>
      <c r="G15" s="33"/>
      <c r="H15" s="34"/>
      <c r="I15" s="34"/>
      <c r="J15" s="34"/>
      <c r="K15" s="35"/>
      <c r="L15" s="36"/>
      <c r="M15" s="37" t="s">
        <v>45</v>
      </c>
      <c r="O15" s="26"/>
      <c r="P15" s="26"/>
      <c r="Q15" s="26"/>
      <c r="R15" s="26"/>
      <c r="S15" s="26"/>
      <c r="BA15" s="39">
        <f>IF(ISBLANK(F15),0,IF(E15="Excess (+)",ROUND(BA14+(BA14*F15),2),IF(E15="Less (-)",ROUND(BA14+(BA14*F15*(-1)),2),0)))</f>
        <v>0</v>
      </c>
      <c r="BB15" s="40">
        <f>ROUND(BA15,0)</f>
        <v>0</v>
      </c>
      <c r="BC15" s="41" t="str">
        <f>SpellNumber(L15,BB15)</f>
        <v> Zero Only</v>
      </c>
      <c r="IE15" s="42"/>
      <c r="IF15" s="42"/>
      <c r="IG15" s="42"/>
      <c r="IH15" s="42"/>
      <c r="II15" s="42"/>
    </row>
    <row r="16" spans="1:243" s="38" customFormat="1" ht="43.5" customHeight="1">
      <c r="A16" s="28" t="s">
        <v>46</v>
      </c>
      <c r="B16" s="28"/>
      <c r="C16" s="71" t="str">
        <f>SpellNumber($E$2,BB14)</f>
        <v>INR Zero Only</v>
      </c>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c r="AV16" s="71"/>
      <c r="AW16" s="71"/>
      <c r="AX16" s="71"/>
      <c r="AY16" s="71"/>
      <c r="AZ16" s="71"/>
      <c r="BA16" s="71"/>
      <c r="BB16" s="71"/>
      <c r="BC16" s="71"/>
      <c r="IE16" s="42"/>
      <c r="IF16" s="42"/>
      <c r="IG16" s="42"/>
      <c r="IH16" s="42"/>
      <c r="II16" s="42"/>
    </row>
  </sheetData>
  <sheetProtection password="E491" sheet="1"/>
  <mergeCells count="8">
    <mergeCell ref="A9:BC9"/>
    <mergeCell ref="C16:BC16"/>
    <mergeCell ref="A1:L1"/>
    <mergeCell ref="A4:BC4"/>
    <mergeCell ref="A5:BC5"/>
    <mergeCell ref="A6:BC6"/>
    <mergeCell ref="A7:BC7"/>
    <mergeCell ref="B8:BC8"/>
  </mergeCells>
  <dataValidations count="18">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5">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5">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InputMessage="1" showErrorMessage="1" sqref="L13">
      <formula1>"INR"</formula1>
    </dataValidation>
    <dataValidation type="decimal" allowBlank="1" showInputMessage="1" showErrorMessage="1" promptTitle="Basic Rate Entry" prompt="Please enter Basic Rate in Rupees for this item. " errorTitle="Invaid Entry" error="Only Numeric Values are allowed. " sqref="M13">
      <formula1>0</formula1>
      <formula2>999999999999999</formula2>
    </dataValidation>
    <dataValidation allowBlank="1" showInputMessage="1" showErrorMessage="1" promptTitle="Addition / Deduction" prompt="Please Choose the correct One" sqref="J13">
      <formula1>0</formula1>
      <formula2>0</formula2>
    </dataValidation>
    <dataValidation type="list" showErrorMessage="1" sqref="I13">
      <formula1>"Excess(+),Less(-)"</formula1>
      <formula2>0</formula2>
    </dataValidation>
    <dataValidation allowBlank="1" showInputMessage="1" showErrorMessage="1" promptTitle="Itemcode/Make" prompt="Please enter text" sqref="C13">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3">
      <formula1>0</formula1>
      <formula2>999999999999999</formula2>
    </dataValidation>
    <dataValidation allowBlank="1" showInputMessage="1" showErrorMessage="1" promptTitle="Units" prompt="Please enter Units in text" sqref="E13">
      <formula1>0</formula1>
      <formula2>0</formula2>
    </dataValidation>
    <dataValidation type="decimal" allowBlank="1" showInputMessage="1" showErrorMessage="1" promptTitle="Quantity" prompt="Please enter the Quantity for this item. " errorTitle="Invalid Entry" error="Only Numeric Values are allowed. " sqref="D13 F13">
      <formula1>0</formula1>
      <formula2>999999999999999</formula2>
    </dataValidation>
    <dataValidation type="list" allowBlank="1" showErrorMessage="1" sqref="K13">
      <formula1>"Partial Conversion,Full Conversion"</formula1>
      <formula2>0</formula2>
    </dataValidation>
    <dataValidation type="decimal" allowBlank="1" showErrorMessage="1" errorTitle="Invalid Entry" error="Only Numeric Values are allowed. " sqref="A13">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76" t="s">
        <v>47</v>
      </c>
      <c r="F6" s="76"/>
      <c r="G6" s="76"/>
      <c r="H6" s="76"/>
      <c r="I6" s="76"/>
      <c r="J6" s="76"/>
      <c r="K6" s="76"/>
    </row>
    <row r="7" spans="5:11" ht="15">
      <c r="E7" s="77"/>
      <c r="F7" s="77"/>
      <c r="G7" s="77"/>
      <c r="H7" s="77"/>
      <c r="I7" s="77"/>
      <c r="J7" s="77"/>
      <c r="K7" s="77"/>
    </row>
    <row r="8" spans="5:11" ht="15">
      <c r="E8" s="77"/>
      <c r="F8" s="77"/>
      <c r="G8" s="77"/>
      <c r="H8" s="77"/>
      <c r="I8" s="77"/>
      <c r="J8" s="77"/>
      <c r="K8" s="77"/>
    </row>
    <row r="9" spans="5:11" ht="15">
      <c r="E9" s="77"/>
      <c r="F9" s="77"/>
      <c r="G9" s="77"/>
      <c r="H9" s="77"/>
      <c r="I9" s="77"/>
      <c r="J9" s="77"/>
      <c r="K9" s="77"/>
    </row>
    <row r="10" spans="5:11" ht="15">
      <c r="E10" s="77"/>
      <c r="F10" s="77"/>
      <c r="G10" s="77"/>
      <c r="H10" s="77"/>
      <c r="I10" s="77"/>
      <c r="J10" s="77"/>
      <c r="K10" s="77"/>
    </row>
    <row r="11" spans="5:11" ht="15">
      <c r="E11" s="77"/>
      <c r="F11" s="77"/>
      <c r="G11" s="77"/>
      <c r="H11" s="77"/>
      <c r="I11" s="77"/>
      <c r="J11" s="77"/>
      <c r="K11" s="77"/>
    </row>
    <row r="12" spans="5:11" ht="15">
      <c r="E12" s="77"/>
      <c r="F12" s="77"/>
      <c r="G12" s="77"/>
      <c r="H12" s="77"/>
      <c r="I12" s="77"/>
      <c r="J12" s="77"/>
      <c r="K12" s="77"/>
    </row>
    <row r="13" spans="5:11" ht="15">
      <c r="E13" s="77"/>
      <c r="F13" s="77"/>
      <c r="G13" s="77"/>
      <c r="H13" s="77"/>
      <c r="I13" s="77"/>
      <c r="J13" s="77"/>
      <c r="K13" s="77"/>
    </row>
    <row r="14" spans="5:11" ht="15">
      <c r="E14" s="77"/>
      <c r="F14" s="77"/>
      <c r="G14" s="77"/>
      <c r="H14" s="77"/>
      <c r="I14" s="77"/>
      <c r="J14" s="77"/>
      <c r="K14" s="77"/>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2018-02-17T07:16:02Z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