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<sst xmlns="http://schemas.openxmlformats.org/spreadsheetml/2006/main" count="197" uniqueCount="72">
  <si>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</si>
  <si>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</si>
  <si>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</si>
  <si>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</si>
  <si>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</si>
  <si>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</si>
  <si>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</si>
  <si>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</si>
  <si>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</si>
  <si>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</si>
  <si>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</si>
  <si>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</si>
  <si>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</si>
  <si>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</si>
  <si>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</si>
  <si>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</si>
  <si>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</si>
  <si>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</si>
  <si>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</si>
  <si>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</si>
  <si>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</si>
  <si>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</si>
  <si>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</si>
  <si>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</si>
  <si>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</si>
  <si>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</si>
  <si>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</si>
  <si>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</si>
  <si>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</si>
  <si>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</si>
  <si>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</si>
  <si>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</si>
  <si>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</si>
  <si>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</si>
  <si>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</si>
  <si>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</si>
  <si>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</si>
  <si>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</si>
  <si>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</si>
  <si>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</si>
  <si>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</si>
  <si>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</si>
  <si>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</si>
  <si>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</si>
  <si>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</si>
  <si>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</si>
  <si>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</si>
  <si>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item3</t>
  </si>
  <si>
    <t>item4</t>
  </si>
  <si>
    <t>item6</t>
  </si>
  <si>
    <t>item7</t>
  </si>
  <si>
    <t>item8</t>
  </si>
  <si>
    <t>item9</t>
  </si>
  <si>
    <t>INR Zero Only</t>
  </si>
  <si>
    <t>Name of Work: &lt;Comprehensive Annual Maintenance Contract for 3 years for different types of lifts at IISER Mohali &gt;</t>
  </si>
  <si>
    <t>6 Passenger lift (Only for M/s Johnson Lifts)</t>
  </si>
  <si>
    <t>8 Passenger lift (Only for M/s Johnson Lifts)</t>
  </si>
  <si>
    <t>10 Passenger lift (Only for M/s Johnson Lifts)</t>
  </si>
  <si>
    <t>13 Passenger lift (Only for M/s Johnson Lifts)</t>
  </si>
  <si>
    <t>500 Kg freight lift (Only for M/s Johnson Lifts)</t>
  </si>
  <si>
    <t>8 Passenger lift (Only for M/s Otis Elevators)</t>
  </si>
  <si>
    <t>10 Passenger lift (Only for M/s Otis Elevators)</t>
  </si>
  <si>
    <t>10 Passenger lift (Only for M/s Kone Lifts)</t>
  </si>
  <si>
    <t>2000 Kg freight lift (Only for M/s Kone Lifts)</t>
  </si>
  <si>
    <t>Contract No:  &lt;IISER/EE-EO/17-18/MISC-10&gt;</t>
  </si>
  <si>
    <r>
      <t xml:space="preserve">BASIC RATE In </t>
    </r>
    <r>
      <rPr>
        <sz val="11"/>
        <color indexed="10"/>
        <rFont val="Arial"/>
        <family val="2"/>
      </rPr>
      <t>Figures</t>
    </r>
    <r>
      <rPr>
        <sz val="11"/>
        <rFont val="Arial"/>
        <family val="2"/>
      </rPr>
      <t xml:space="preserve"> To be entered by the </t>
    </r>
    <r>
      <rPr>
        <sz val="11"/>
        <color indexed="10"/>
        <rFont val="Arial"/>
        <family val="2"/>
      </rPr>
      <t>Bidder</t>
    </r>
    <r>
      <rPr>
        <sz val="11"/>
        <rFont val="Arial"/>
        <family val="2"/>
      </rPr>
      <t xml:space="preserve"> 
Rs.      P
 </t>
    </r>
  </si>
  <si>
    <r>
      <t xml:space="preserve">BASIC RATE For </t>
    </r>
    <r>
      <rPr>
        <b/>
        <sz val="11"/>
        <rFont val="Arial"/>
        <family val="2"/>
      </rPr>
      <t>1st Year</t>
    </r>
    <r>
      <rPr>
        <sz val="11"/>
        <rFont val="Arial"/>
        <family val="2"/>
      </rPr>
      <t xml:space="preserve"> In Figures To be entered by the Bidder 
Rs.      P</t>
    </r>
  </si>
  <si>
    <r>
      <t xml:space="preserve">BASIC RATE For </t>
    </r>
    <r>
      <rPr>
        <b/>
        <sz val="11"/>
        <rFont val="Arial"/>
        <family val="2"/>
      </rPr>
      <t>2nd Year</t>
    </r>
    <r>
      <rPr>
        <sz val="11"/>
        <rFont val="Arial"/>
        <family val="2"/>
      </rPr>
      <t xml:space="preserve"> In Figures To be entered by the Bidder 
Rs.      P
 </t>
    </r>
  </si>
  <si>
    <r>
      <t xml:space="preserve">BASIC RATE For </t>
    </r>
    <r>
      <rPr>
        <b/>
        <sz val="11"/>
        <rFont val="Arial"/>
        <family val="2"/>
      </rPr>
      <t>3rd Year</t>
    </r>
    <r>
      <rPr>
        <sz val="11"/>
        <rFont val="Arial"/>
        <family val="2"/>
      </rPr>
      <t xml:space="preserve"> In Figures To be entered by the Bidder 
Rs.      P</t>
    </r>
  </si>
  <si>
    <r>
      <t xml:space="preserve">GST For </t>
    </r>
    <r>
      <rPr>
        <b/>
        <sz val="11"/>
        <rFont val="Arial"/>
        <family val="2"/>
      </rPr>
      <t>1st year</t>
    </r>
  </si>
  <si>
    <r>
      <t xml:space="preserve">GST For </t>
    </r>
    <r>
      <rPr>
        <b/>
        <sz val="11"/>
        <rFont val="Arial"/>
        <family val="2"/>
      </rPr>
      <t>2nd Year</t>
    </r>
  </si>
  <si>
    <r>
      <t>GST For</t>
    </r>
    <r>
      <rPr>
        <b/>
        <sz val="11"/>
        <rFont val="Arial"/>
        <family val="2"/>
      </rPr>
      <t xml:space="preserve"> 3rd Year</t>
    </r>
  </si>
</sst>
</file>

<file path=xl/styles.xml><?xml version="1.0" encoding="utf-8"?>
<styleSheet xmlns="http://schemas.openxmlformats.org/spreadsheetml/2006/main">
  <numFmts count="1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5"/>
      <name val="Times New Roman"/>
      <family val="1"/>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1.5"/>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style="thin"/>
    </border>
    <border>
      <left style="hair"/>
      <right style="hair"/>
      <top style="hair"/>
      <bottom style="hair"/>
    </border>
    <border>
      <left style="thin">
        <color rgb="FF181615"/>
      </left>
      <right style="thin">
        <color rgb="FF181615"/>
      </right>
      <top style="thin">
        <color rgb="FF181615"/>
      </top>
      <bottom style="thin">
        <color rgb="FF181615"/>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2" xfId="55" applyNumberFormat="1" applyFont="1" applyFill="1" applyBorder="1" applyAlignment="1">
      <alignment horizontal="center" vertical="top" wrapText="1"/>
      <protection/>
    </xf>
    <xf numFmtId="0" fontId="7" fillId="34"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2" xfId="59" applyNumberFormat="1" applyFont="1" applyFill="1" applyBorder="1" applyAlignment="1">
      <alignment vertical="top"/>
      <protection/>
    </xf>
    <xf numFmtId="2" fontId="7" fillId="0" borderId="12" xfId="55" applyNumberFormat="1" applyFont="1" applyFill="1" applyBorder="1" applyAlignment="1" applyProtection="1">
      <alignment horizontal="right" vertical="top"/>
      <protection locked="0"/>
    </xf>
    <xf numFmtId="2" fontId="4" fillId="0" borderId="12" xfId="55" applyNumberFormat="1" applyFont="1" applyFill="1" applyBorder="1" applyAlignment="1">
      <alignment vertical="top"/>
      <protection/>
    </xf>
    <xf numFmtId="2" fontId="7" fillId="0" borderId="12"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2" xfId="55" applyNumberFormat="1" applyFont="1" applyFill="1" applyBorder="1" applyAlignment="1" applyProtection="1">
      <alignment horizontal="center" vertical="top" wrapText="1"/>
      <protection locked="0"/>
    </xf>
    <xf numFmtId="2" fontId="7" fillId="0" borderId="12"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14" xfId="59" applyNumberFormat="1" applyFont="1" applyFill="1" applyBorder="1" applyAlignment="1">
      <alignment vertical="top"/>
      <protection/>
    </xf>
    <xf numFmtId="0" fontId="15" fillId="0" borderId="15" xfId="59" applyNumberFormat="1" applyFont="1" applyFill="1" applyBorder="1" applyAlignment="1">
      <alignment vertical="top"/>
      <protection/>
    </xf>
    <xf numFmtId="0" fontId="4" fillId="0" borderId="15" xfId="59" applyNumberFormat="1" applyFont="1" applyFill="1" applyBorder="1" applyAlignment="1">
      <alignment vertical="top"/>
      <protection/>
    </xf>
    <xf numFmtId="2" fontId="15" fillId="0" borderId="12" xfId="59" applyNumberFormat="1" applyFont="1" applyFill="1" applyBorder="1" applyAlignment="1">
      <alignment vertical="top"/>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8" xfId="55" applyNumberFormat="1" applyFont="1" applyFill="1" applyBorder="1" applyAlignment="1" applyProtection="1">
      <alignment horizontal="right" vertical="top"/>
      <protection locked="0"/>
    </xf>
    <xf numFmtId="0" fontId="14" fillId="0" borderId="12" xfId="59" applyNumberFormat="1" applyFont="1" applyFill="1" applyBorder="1" applyAlignment="1">
      <alignment horizontal="left" vertical="center" wrapText="1" readingOrder="1"/>
      <protection/>
    </xf>
    <xf numFmtId="0" fontId="61" fillId="0" borderId="19" xfId="0" applyFont="1" applyFill="1" applyBorder="1" applyAlignment="1">
      <alignment horizontal="center" vertical="center"/>
    </xf>
    <xf numFmtId="0" fontId="7" fillId="34" borderId="11" xfId="55" applyNumberFormat="1" applyFont="1" applyFill="1" applyBorder="1" applyAlignment="1">
      <alignment horizontal="center" vertical="top" wrapText="1"/>
      <protection/>
    </xf>
    <xf numFmtId="0" fontId="7" fillId="0" borderId="10" xfId="55" applyNumberFormat="1" applyFont="1" applyFill="1" applyBorder="1" applyAlignment="1">
      <alignment horizontal="center" vertical="top" wrapText="1"/>
      <protection/>
    </xf>
    <xf numFmtId="0" fontId="61" fillId="0" borderId="20" xfId="0" applyFont="1" applyFill="1" applyBorder="1" applyAlignment="1">
      <alignment horizontal="center" vertical="center"/>
    </xf>
    <xf numFmtId="0" fontId="24" fillId="0" borderId="21" xfId="0" applyFont="1" applyFill="1" applyBorder="1" applyAlignment="1">
      <alignment horizontal="justify" vertical="top" wrapText="1"/>
    </xf>
    <xf numFmtId="0" fontId="24" fillId="0" borderId="21" xfId="0" applyFont="1" applyFill="1" applyBorder="1" applyAlignment="1">
      <alignment vertical="top" wrapText="1"/>
    </xf>
    <xf numFmtId="0" fontId="62" fillId="0" borderId="21" xfId="0" applyFont="1" applyFill="1" applyBorder="1" applyAlignment="1">
      <alignment horizontal="justify" vertical="top" wrapText="1"/>
    </xf>
    <xf numFmtId="0" fontId="62" fillId="0" borderId="22" xfId="0" applyFont="1" applyFill="1" applyBorder="1" applyAlignment="1">
      <alignment horizontal="justify" vertical="top" wrapText="1"/>
    </xf>
    <xf numFmtId="0" fontId="17" fillId="36" borderId="11" xfId="59" applyNumberFormat="1" applyFont="1" applyFill="1" applyBorder="1" applyAlignment="1" applyProtection="1">
      <alignment vertical="center" wrapText="1"/>
      <protection/>
    </xf>
    <xf numFmtId="0" fontId="17" fillId="0" borderId="11" xfId="59" applyNumberFormat="1" applyFont="1" applyFill="1" applyBorder="1" applyAlignment="1" applyProtection="1">
      <alignment vertical="center" wrapText="1"/>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6" fillId="0" borderId="14" xfId="55" applyNumberFormat="1" applyFont="1" applyFill="1" applyBorder="1" applyAlignment="1" applyProtection="1">
      <alignment vertical="top"/>
      <protection/>
    </xf>
    <xf numFmtId="0" fontId="7" fillId="0" borderId="20" xfId="59" applyNumberFormat="1" applyFont="1" applyFill="1" applyBorder="1" applyAlignment="1">
      <alignment horizontal="left" vertical="top"/>
      <protection/>
    </xf>
    <xf numFmtId="0" fontId="7" fillId="36" borderId="20" xfId="59" applyNumberFormat="1" applyFont="1" applyFill="1" applyBorder="1" applyAlignment="1">
      <alignment horizontal="left" vertical="top"/>
      <protection/>
    </xf>
    <xf numFmtId="0" fontId="4" fillId="0" borderId="11" xfId="55" applyNumberFormat="1" applyFont="1" applyFill="1" applyBorder="1" applyAlignment="1">
      <alignment horizontal="center" vertical="top" wrapText="1"/>
      <protection/>
    </xf>
    <xf numFmtId="0" fontId="4" fillId="33" borderId="11" xfId="55" applyNumberFormat="1" applyFont="1" applyFill="1" applyBorder="1" applyAlignment="1">
      <alignment horizontal="center" vertical="top" wrapText="1"/>
      <protection/>
    </xf>
    <xf numFmtId="0" fontId="4" fillId="33" borderId="23" xfId="59" applyNumberFormat="1" applyFont="1" applyFill="1" applyBorder="1" applyAlignment="1">
      <alignment horizontal="center" vertical="top" wrapText="1"/>
      <protection/>
    </xf>
    <xf numFmtId="0" fontId="11" fillId="0" borderId="12" xfId="55" applyNumberFormat="1" applyFont="1" applyFill="1" applyBorder="1" applyAlignment="1">
      <alignment horizontal="center" vertical="center" wrapText="1"/>
      <protection/>
    </xf>
    <xf numFmtId="0" fontId="15" fillId="0" borderId="24" xfId="59" applyNumberFormat="1" applyFont="1" applyFill="1" applyBorder="1" applyAlignment="1">
      <alignment horizontal="center" vertical="top" wrapText="1"/>
      <protection/>
    </xf>
    <xf numFmtId="0" fontId="15" fillId="0" borderId="12"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5"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0" borderId="26" xfId="59" applyNumberFormat="1" applyFont="1" applyFill="1" applyBorder="1" applyAlignment="1">
      <alignment horizontal="center" vertical="top"/>
      <protection/>
    </xf>
    <xf numFmtId="0" fontId="7" fillId="36" borderId="27"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view="pageBreakPreview" zoomScale="55" zoomScaleNormal="55" zoomScaleSheetLayoutView="55" zoomScalePageLayoutView="0" workbookViewId="0" topLeftCell="A1">
      <selection activeCell="BF11" sqref="BF11"/>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8.57421875" style="2" customWidth="1"/>
    <col min="16" max="16" width="14.8515625" style="2" customWidth="1"/>
    <col min="17" max="17" width="19.57421875" style="2" customWidth="1"/>
    <col min="18" max="18" width="12.8515625" style="2" customWidth="1"/>
    <col min="19" max="19" width="19.28125" style="2" customWidth="1"/>
    <col min="20" max="20" width="12.28125" style="1" customWidth="1"/>
    <col min="21" max="23" width="12.28125" style="1" hidden="1" customWidth="1"/>
    <col min="24" max="24" width="12.8515625" style="1" hidden="1" customWidth="1"/>
    <col min="25" max="25" width="12.28125" style="1" hidden="1" customWidth="1"/>
    <col min="26" max="51" width="9.140625" style="1" hidden="1" customWidth="1"/>
    <col min="52" max="52" width="21.7109375" style="1" hidden="1" customWidth="1"/>
    <col min="53" max="53" width="18.28125" style="1" hidden="1" customWidth="1"/>
    <col min="54" max="54" width="19.421875" style="1" hidden="1" customWidth="1"/>
    <col min="55" max="55" width="50.140625" style="1" hidden="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T1" s="5"/>
      <c r="U1" s="5"/>
      <c r="V1" s="6"/>
      <c r="IE1" s="6"/>
      <c r="IF1" s="6"/>
      <c r="IG1" s="6"/>
      <c r="IH1" s="6"/>
      <c r="II1" s="6"/>
    </row>
    <row r="2" spans="1:22" s="4" customFormat="1" ht="25.5" customHeight="1" hidden="1">
      <c r="A2" s="7" t="s">
        <v>0</v>
      </c>
      <c r="B2" s="7" t="s">
        <v>1</v>
      </c>
      <c r="C2" s="7" t="s">
        <v>2</v>
      </c>
      <c r="D2" s="7" t="s">
        <v>3</v>
      </c>
      <c r="E2" s="7" t="s">
        <v>4</v>
      </c>
      <c r="J2" s="8"/>
      <c r="K2" s="8"/>
      <c r="L2" s="8"/>
      <c r="T2" s="5"/>
      <c r="U2" s="5"/>
      <c r="V2" s="6"/>
    </row>
    <row r="3" spans="1:243" s="4" customFormat="1" ht="30" customHeight="1" hidden="1">
      <c r="A3" s="4" t="s">
        <v>5</v>
      </c>
      <c r="IE3" s="6"/>
      <c r="IF3" s="6"/>
      <c r="IG3" s="6"/>
      <c r="IH3" s="6"/>
      <c r="II3" s="6"/>
    </row>
    <row r="4" spans="1:243" s="9" customFormat="1" ht="30" customHeight="1">
      <c r="A4" s="72" t="s">
        <v>45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89.25" customHeight="1">
      <c r="A8" s="11" t="s">
        <v>43</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8" t="s">
        <v>7</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10</v>
      </c>
      <c r="S10" s="16" t="s">
        <v>10</v>
      </c>
      <c r="T10" s="16" t="s">
        <v>10</v>
      </c>
      <c r="U10" s="16" t="s">
        <v>10</v>
      </c>
      <c r="V10" s="16" t="s">
        <v>10</v>
      </c>
      <c r="W10" s="16" t="s">
        <v>11</v>
      </c>
      <c r="X10" s="16" t="s">
        <v>11</v>
      </c>
      <c r="Y10" s="16" t="s">
        <v>10</v>
      </c>
      <c r="Z10" s="16" t="s">
        <v>10</v>
      </c>
      <c r="AA10" s="16" t="s">
        <v>10</v>
      </c>
      <c r="AB10" s="16" t="s">
        <v>10</v>
      </c>
      <c r="AC10" s="16" t="s">
        <v>11</v>
      </c>
      <c r="AD10" s="16" t="s">
        <v>11</v>
      </c>
      <c r="AE10" s="16" t="s">
        <v>10</v>
      </c>
      <c r="AF10" s="16" t="s">
        <v>10</v>
      </c>
      <c r="AG10" s="16" t="s">
        <v>10</v>
      </c>
      <c r="AH10" s="16" t="s">
        <v>10</v>
      </c>
      <c r="AI10" s="16" t="s">
        <v>11</v>
      </c>
      <c r="AJ10" s="16" t="s">
        <v>11</v>
      </c>
      <c r="AK10" s="16" t="s">
        <v>10</v>
      </c>
      <c r="AL10" s="16" t="s">
        <v>10</v>
      </c>
      <c r="AM10" s="16" t="s">
        <v>10</v>
      </c>
      <c r="AN10" s="16" t="s">
        <v>10</v>
      </c>
      <c r="AO10" s="16" t="s">
        <v>11</v>
      </c>
      <c r="AP10" s="16" t="s">
        <v>11</v>
      </c>
      <c r="AQ10" s="16" t="s">
        <v>10</v>
      </c>
      <c r="AR10" s="16" t="s">
        <v>10</v>
      </c>
      <c r="AS10" s="16" t="s">
        <v>10</v>
      </c>
      <c r="AT10" s="16" t="s">
        <v>10</v>
      </c>
      <c r="AU10" s="16" t="s">
        <v>11</v>
      </c>
      <c r="AV10" s="16" t="s">
        <v>11</v>
      </c>
      <c r="AW10" s="16" t="s">
        <v>10</v>
      </c>
      <c r="AX10" s="16" t="s">
        <v>10</v>
      </c>
      <c r="AY10" s="16" t="s">
        <v>8</v>
      </c>
      <c r="AZ10" s="16" t="s">
        <v>8</v>
      </c>
      <c r="BA10" s="16" t="s">
        <v>8</v>
      </c>
      <c r="BB10" s="16" t="s">
        <v>8</v>
      </c>
      <c r="BC10" s="16" t="s">
        <v>9</v>
      </c>
      <c r="IE10" s="18"/>
      <c r="IF10" s="18"/>
      <c r="IG10" s="18"/>
      <c r="IH10" s="18"/>
      <c r="II10" s="18"/>
    </row>
    <row r="11" spans="1:243" s="17" customFormat="1" ht="159.75" customHeight="1">
      <c r="A11" s="65" t="s">
        <v>13</v>
      </c>
      <c r="B11" s="66" t="s">
        <v>14</v>
      </c>
      <c r="C11" s="66" t="s">
        <v>15</v>
      </c>
      <c r="D11" s="66" t="s">
        <v>16</v>
      </c>
      <c r="E11" s="66" t="s">
        <v>17</v>
      </c>
      <c r="F11" s="66" t="s">
        <v>18</v>
      </c>
      <c r="G11" s="66"/>
      <c r="H11" s="66"/>
      <c r="I11" s="66" t="s">
        <v>19</v>
      </c>
      <c r="J11" s="66" t="s">
        <v>20</v>
      </c>
      <c r="K11" s="66" t="s">
        <v>21</v>
      </c>
      <c r="L11" s="66" t="s">
        <v>22</v>
      </c>
      <c r="M11" s="67" t="s">
        <v>65</v>
      </c>
      <c r="N11" s="66" t="s">
        <v>23</v>
      </c>
      <c r="O11" s="66" t="s">
        <v>66</v>
      </c>
      <c r="P11" s="66" t="s">
        <v>69</v>
      </c>
      <c r="Q11" s="66" t="s">
        <v>67</v>
      </c>
      <c r="R11" s="66" t="s">
        <v>70</v>
      </c>
      <c r="S11" s="66" t="s">
        <v>68</v>
      </c>
      <c r="T11" s="66" t="s">
        <v>71</v>
      </c>
      <c r="U11" s="19" t="s">
        <v>24</v>
      </c>
      <c r="V11" s="19" t="s">
        <v>25</v>
      </c>
      <c r="W11" s="19" t="s">
        <v>26</v>
      </c>
      <c r="X11" s="19" t="s">
        <v>27</v>
      </c>
      <c r="Y11" s="19" t="s">
        <v>28</v>
      </c>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0" t="s">
        <v>29</v>
      </c>
      <c r="BB11" s="20" t="s">
        <v>44</v>
      </c>
      <c r="BC11" s="21" t="s">
        <v>30</v>
      </c>
      <c r="IE11" s="18"/>
      <c r="IF11" s="18"/>
      <c r="IG11" s="18"/>
      <c r="IH11" s="18"/>
      <c r="II11" s="18"/>
    </row>
    <row r="12" spans="1:243" s="17" customFormat="1" ht="15">
      <c r="A12" s="22">
        <v>1</v>
      </c>
      <c r="B12" s="16">
        <v>2</v>
      </c>
      <c r="C12" s="16">
        <v>3</v>
      </c>
      <c r="D12" s="16">
        <v>4</v>
      </c>
      <c r="E12" s="16">
        <v>5</v>
      </c>
      <c r="F12" s="16">
        <v>6</v>
      </c>
      <c r="G12" s="16">
        <v>7</v>
      </c>
      <c r="H12" s="16">
        <v>8</v>
      </c>
      <c r="I12" s="16">
        <v>9</v>
      </c>
      <c r="J12" s="16">
        <v>10</v>
      </c>
      <c r="K12" s="16">
        <v>11</v>
      </c>
      <c r="L12" s="16">
        <v>12</v>
      </c>
      <c r="M12" s="51">
        <v>6</v>
      </c>
      <c r="N12" s="51">
        <v>8</v>
      </c>
      <c r="O12" s="51">
        <v>7</v>
      </c>
      <c r="P12" s="51">
        <v>8</v>
      </c>
      <c r="Q12" s="51">
        <v>9</v>
      </c>
      <c r="R12" s="51">
        <v>10</v>
      </c>
      <c r="S12" s="51">
        <v>11</v>
      </c>
      <c r="T12" s="51">
        <v>12</v>
      </c>
      <c r="U12" s="23">
        <v>10</v>
      </c>
      <c r="V12" s="23">
        <v>11</v>
      </c>
      <c r="W12" s="23">
        <v>12</v>
      </c>
      <c r="X12" s="23">
        <v>13</v>
      </c>
      <c r="Y12" s="23">
        <v>14</v>
      </c>
      <c r="Z12" s="23">
        <v>21</v>
      </c>
      <c r="AA12" s="23">
        <v>22</v>
      </c>
      <c r="AB12" s="23">
        <v>23</v>
      </c>
      <c r="AC12" s="23">
        <v>24</v>
      </c>
      <c r="AD12" s="23">
        <v>25</v>
      </c>
      <c r="AE12" s="23">
        <v>26</v>
      </c>
      <c r="AF12" s="23">
        <v>27</v>
      </c>
      <c r="AG12" s="23">
        <v>28</v>
      </c>
      <c r="AH12" s="23">
        <v>29</v>
      </c>
      <c r="AI12" s="23">
        <v>30</v>
      </c>
      <c r="AJ12" s="23">
        <v>31</v>
      </c>
      <c r="AK12" s="23">
        <v>32</v>
      </c>
      <c r="AL12" s="23">
        <v>33</v>
      </c>
      <c r="AM12" s="23">
        <v>34</v>
      </c>
      <c r="AN12" s="23">
        <v>35</v>
      </c>
      <c r="AO12" s="23">
        <v>36</v>
      </c>
      <c r="AP12" s="23">
        <v>37</v>
      </c>
      <c r="AQ12" s="23">
        <v>38</v>
      </c>
      <c r="AR12" s="23">
        <v>39</v>
      </c>
      <c r="AS12" s="23">
        <v>40</v>
      </c>
      <c r="AT12" s="23">
        <v>41</v>
      </c>
      <c r="AU12" s="23">
        <v>42</v>
      </c>
      <c r="AV12" s="23">
        <v>43</v>
      </c>
      <c r="AW12" s="23">
        <v>44</v>
      </c>
      <c r="AX12" s="23">
        <v>45</v>
      </c>
      <c r="AY12" s="23">
        <v>46</v>
      </c>
      <c r="AZ12" s="23">
        <v>47</v>
      </c>
      <c r="BA12" s="51">
        <v>15</v>
      </c>
      <c r="BB12" s="23">
        <v>16</v>
      </c>
      <c r="BC12" s="23">
        <v>17</v>
      </c>
      <c r="IE12" s="18"/>
      <c r="IF12" s="18"/>
      <c r="IG12" s="18"/>
      <c r="IH12" s="18"/>
      <c r="II12" s="18"/>
    </row>
    <row r="13" spans="1:243" s="17" customFormat="1" ht="16.5">
      <c r="A13" s="52">
        <v>1</v>
      </c>
      <c r="B13" s="55" t="s">
        <v>55</v>
      </c>
      <c r="C13" s="49" t="s">
        <v>31</v>
      </c>
      <c r="D13" s="50">
        <v>1</v>
      </c>
      <c r="E13" s="50" t="s">
        <v>32</v>
      </c>
      <c r="F13" s="27"/>
      <c r="G13" s="28"/>
      <c r="H13" s="28"/>
      <c r="I13" s="27" t="s">
        <v>33</v>
      </c>
      <c r="J13" s="29">
        <f aca="true" t="shared" si="0" ref="J13:J21">IF(I13="Less(-)",-1,1)</f>
        <v>1</v>
      </c>
      <c r="K13" s="30" t="s">
        <v>34</v>
      </c>
      <c r="L13" s="30" t="s">
        <v>4</v>
      </c>
      <c r="M13" s="48"/>
      <c r="N13" s="28"/>
      <c r="O13" s="48"/>
      <c r="P13" s="48"/>
      <c r="Q13" s="48"/>
      <c r="R13" s="48"/>
      <c r="S13" s="48"/>
      <c r="T13" s="48"/>
      <c r="U13" s="31"/>
      <c r="V13" s="28"/>
      <c r="W13" s="28"/>
      <c r="X13" s="31"/>
      <c r="Y13" s="32"/>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f aca="true" t="shared" si="1" ref="BA13:BA21">D13*M13</f>
        <v>0</v>
      </c>
      <c r="BB13" s="34">
        <f aca="true" t="shared" si="2" ref="BB13:BB21">BA13+(BA13*T13/100)</f>
        <v>0</v>
      </c>
      <c r="BC13" s="24" t="str">
        <f aca="true" t="shared" si="3" ref="BC13:BC21">SpellNumber(L13,BB13)</f>
        <v>INR Zero Only</v>
      </c>
      <c r="HX13" s="17">
        <v>1</v>
      </c>
      <c r="HY13" s="17">
        <v>1</v>
      </c>
      <c r="HZ13" s="17" t="s">
        <v>55</v>
      </c>
      <c r="IA13" s="17">
        <v>1</v>
      </c>
      <c r="IB13" s="17" t="s">
        <v>55</v>
      </c>
      <c r="IC13" s="17" t="s">
        <v>31</v>
      </c>
      <c r="ID13" s="17">
        <v>1</v>
      </c>
      <c r="IE13" s="18" t="s">
        <v>32</v>
      </c>
      <c r="IF13" s="18"/>
      <c r="IG13" s="18"/>
      <c r="IH13" s="18"/>
      <c r="II13" s="18"/>
    </row>
    <row r="14" spans="1:243" s="17" customFormat="1" ht="16.5">
      <c r="A14" s="52">
        <v>2</v>
      </c>
      <c r="B14" s="54" t="s">
        <v>56</v>
      </c>
      <c r="C14" s="49" t="s">
        <v>46</v>
      </c>
      <c r="D14" s="53">
        <v>8</v>
      </c>
      <c r="E14" s="50" t="s">
        <v>32</v>
      </c>
      <c r="F14" s="27"/>
      <c r="G14" s="28"/>
      <c r="H14" s="28"/>
      <c r="I14" s="27" t="s">
        <v>33</v>
      </c>
      <c r="J14" s="29">
        <f t="shared" si="0"/>
        <v>1</v>
      </c>
      <c r="K14" s="30" t="s">
        <v>34</v>
      </c>
      <c r="L14" s="30" t="s">
        <v>4</v>
      </c>
      <c r="M14" s="48"/>
      <c r="N14" s="28"/>
      <c r="O14" s="48"/>
      <c r="P14" s="48"/>
      <c r="Q14" s="48"/>
      <c r="R14" s="48"/>
      <c r="S14" s="48"/>
      <c r="T14" s="48"/>
      <c r="U14" s="31"/>
      <c r="V14" s="28"/>
      <c r="W14" s="28"/>
      <c r="X14" s="31"/>
      <c r="Y14" s="32"/>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4">
        <f t="shared" si="1"/>
        <v>0</v>
      </c>
      <c r="BB14" s="34">
        <f t="shared" si="2"/>
        <v>0</v>
      </c>
      <c r="BC14" s="24" t="str">
        <f t="shared" si="3"/>
        <v>INR Zero Only</v>
      </c>
      <c r="HX14" s="17">
        <v>2</v>
      </c>
      <c r="HY14" s="17">
        <v>2</v>
      </c>
      <c r="HZ14" s="17" t="s">
        <v>56</v>
      </c>
      <c r="IA14" s="17">
        <v>2</v>
      </c>
      <c r="IB14" s="17" t="s">
        <v>56</v>
      </c>
      <c r="IC14" s="17" t="s">
        <v>46</v>
      </c>
      <c r="ID14" s="17">
        <v>8</v>
      </c>
      <c r="IE14" s="18" t="s">
        <v>32</v>
      </c>
      <c r="IF14" s="18"/>
      <c r="IG14" s="18"/>
      <c r="IH14" s="18"/>
      <c r="II14" s="18"/>
    </row>
    <row r="15" spans="1:243" s="17" customFormat="1" ht="16.5">
      <c r="A15" s="52">
        <v>3</v>
      </c>
      <c r="B15" s="54" t="s">
        <v>57</v>
      </c>
      <c r="C15" s="49" t="s">
        <v>47</v>
      </c>
      <c r="D15" s="50">
        <v>9</v>
      </c>
      <c r="E15" s="50" t="s">
        <v>32</v>
      </c>
      <c r="F15" s="27"/>
      <c r="G15" s="28"/>
      <c r="H15" s="28"/>
      <c r="I15" s="27" t="s">
        <v>33</v>
      </c>
      <c r="J15" s="29">
        <f t="shared" si="0"/>
        <v>1</v>
      </c>
      <c r="K15" s="30" t="s">
        <v>34</v>
      </c>
      <c r="L15" s="30" t="s">
        <v>4</v>
      </c>
      <c r="M15" s="48"/>
      <c r="N15" s="28"/>
      <c r="O15" s="48"/>
      <c r="P15" s="48"/>
      <c r="Q15" s="48"/>
      <c r="R15" s="48"/>
      <c r="S15" s="48"/>
      <c r="T15" s="48"/>
      <c r="U15" s="31"/>
      <c r="V15" s="28"/>
      <c r="W15" s="28"/>
      <c r="X15" s="31"/>
      <c r="Y15" s="32"/>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4">
        <f t="shared" si="1"/>
        <v>0</v>
      </c>
      <c r="BB15" s="34">
        <f t="shared" si="2"/>
        <v>0</v>
      </c>
      <c r="BC15" s="24" t="str">
        <f t="shared" si="3"/>
        <v>INR Zero Only</v>
      </c>
      <c r="HX15" s="17">
        <v>3</v>
      </c>
      <c r="HY15" s="17">
        <v>3</v>
      </c>
      <c r="HZ15" s="17" t="s">
        <v>57</v>
      </c>
      <c r="IA15" s="17">
        <v>3</v>
      </c>
      <c r="IB15" s="17" t="s">
        <v>57</v>
      </c>
      <c r="IC15" s="17" t="s">
        <v>47</v>
      </c>
      <c r="ID15" s="17">
        <v>9</v>
      </c>
      <c r="IE15" s="18" t="s">
        <v>32</v>
      </c>
      <c r="IF15" s="18"/>
      <c r="IG15" s="18"/>
      <c r="IH15" s="18"/>
      <c r="II15" s="18"/>
    </row>
    <row r="16" spans="1:243" s="17" customFormat="1" ht="16.5">
      <c r="A16" s="52">
        <v>4</v>
      </c>
      <c r="B16" s="54" t="s">
        <v>58</v>
      </c>
      <c r="C16" s="49" t="s">
        <v>48</v>
      </c>
      <c r="D16" s="53">
        <v>4</v>
      </c>
      <c r="E16" s="50" t="s">
        <v>32</v>
      </c>
      <c r="F16" s="27"/>
      <c r="G16" s="28"/>
      <c r="H16" s="28"/>
      <c r="I16" s="27" t="s">
        <v>33</v>
      </c>
      <c r="J16" s="29">
        <f t="shared" si="0"/>
        <v>1</v>
      </c>
      <c r="K16" s="30" t="s">
        <v>34</v>
      </c>
      <c r="L16" s="30" t="s">
        <v>4</v>
      </c>
      <c r="M16" s="48"/>
      <c r="N16" s="28"/>
      <c r="O16" s="48"/>
      <c r="P16" s="48"/>
      <c r="Q16" s="48"/>
      <c r="R16" s="48"/>
      <c r="S16" s="48"/>
      <c r="T16" s="48"/>
      <c r="U16" s="31"/>
      <c r="V16" s="28"/>
      <c r="W16" s="28"/>
      <c r="X16" s="31"/>
      <c r="Y16" s="32"/>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4">
        <f t="shared" si="1"/>
        <v>0</v>
      </c>
      <c r="BB16" s="34">
        <f t="shared" si="2"/>
        <v>0</v>
      </c>
      <c r="BC16" s="24" t="str">
        <f t="shared" si="3"/>
        <v>INR Zero Only</v>
      </c>
      <c r="HX16" s="17">
        <v>4</v>
      </c>
      <c r="HY16" s="17">
        <v>4</v>
      </c>
      <c r="HZ16" s="17" t="s">
        <v>58</v>
      </c>
      <c r="IA16" s="17">
        <v>4</v>
      </c>
      <c r="IB16" s="17" t="s">
        <v>58</v>
      </c>
      <c r="IC16" s="17" t="s">
        <v>48</v>
      </c>
      <c r="ID16" s="17">
        <v>4</v>
      </c>
      <c r="IE16" s="18" t="s">
        <v>32</v>
      </c>
      <c r="IF16" s="18"/>
      <c r="IG16" s="18"/>
      <c r="IH16" s="18"/>
      <c r="II16" s="18"/>
    </row>
    <row r="17" spans="1:243" s="17" customFormat="1" ht="16.5">
      <c r="A17" s="52">
        <v>5</v>
      </c>
      <c r="B17" s="54" t="s">
        <v>59</v>
      </c>
      <c r="C17" s="49" t="s">
        <v>37</v>
      </c>
      <c r="D17" s="53">
        <v>1</v>
      </c>
      <c r="E17" s="50" t="s">
        <v>32</v>
      </c>
      <c r="F17" s="27"/>
      <c r="G17" s="28"/>
      <c r="H17" s="28"/>
      <c r="I17" s="27" t="s">
        <v>33</v>
      </c>
      <c r="J17" s="29">
        <f t="shared" si="0"/>
        <v>1</v>
      </c>
      <c r="K17" s="30" t="s">
        <v>34</v>
      </c>
      <c r="L17" s="30" t="s">
        <v>4</v>
      </c>
      <c r="M17" s="48"/>
      <c r="N17" s="28"/>
      <c r="O17" s="48"/>
      <c r="P17" s="48"/>
      <c r="Q17" s="48"/>
      <c r="R17" s="48"/>
      <c r="S17" s="48"/>
      <c r="T17" s="48"/>
      <c r="U17" s="31"/>
      <c r="V17" s="28"/>
      <c r="W17" s="28"/>
      <c r="X17" s="31"/>
      <c r="Y17" s="32"/>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4">
        <f t="shared" si="1"/>
        <v>0</v>
      </c>
      <c r="BB17" s="34">
        <f t="shared" si="2"/>
        <v>0</v>
      </c>
      <c r="BC17" s="24" t="str">
        <f t="shared" si="3"/>
        <v>INR Zero Only</v>
      </c>
      <c r="HX17" s="17">
        <v>5</v>
      </c>
      <c r="HY17" s="17">
        <v>5</v>
      </c>
      <c r="HZ17" s="17" t="s">
        <v>59</v>
      </c>
      <c r="IA17" s="17">
        <v>5</v>
      </c>
      <c r="IB17" s="17" t="s">
        <v>59</v>
      </c>
      <c r="IC17" s="17" t="s">
        <v>37</v>
      </c>
      <c r="ID17" s="17">
        <v>1</v>
      </c>
      <c r="IE17" s="18" t="s">
        <v>32</v>
      </c>
      <c r="IF17" s="18"/>
      <c r="IG17" s="18"/>
      <c r="IH17" s="18"/>
      <c r="II17" s="18"/>
    </row>
    <row r="18" spans="1:243" s="17" customFormat="1" ht="16.5">
      <c r="A18" s="52">
        <v>6</v>
      </c>
      <c r="B18" s="54" t="s">
        <v>60</v>
      </c>
      <c r="C18" s="49" t="s">
        <v>49</v>
      </c>
      <c r="D18" s="53">
        <v>2</v>
      </c>
      <c r="E18" s="50" t="s">
        <v>32</v>
      </c>
      <c r="F18" s="27"/>
      <c r="G18" s="28"/>
      <c r="H18" s="28"/>
      <c r="I18" s="27" t="s">
        <v>33</v>
      </c>
      <c r="J18" s="29">
        <f t="shared" si="0"/>
        <v>1</v>
      </c>
      <c r="K18" s="30" t="s">
        <v>34</v>
      </c>
      <c r="L18" s="30" t="s">
        <v>4</v>
      </c>
      <c r="M18" s="48"/>
      <c r="N18" s="28"/>
      <c r="O18" s="48"/>
      <c r="P18" s="48"/>
      <c r="Q18" s="48"/>
      <c r="R18" s="48"/>
      <c r="S18" s="48"/>
      <c r="T18" s="48"/>
      <c r="U18" s="31"/>
      <c r="V18" s="28"/>
      <c r="W18" s="28"/>
      <c r="X18" s="31"/>
      <c r="Y18" s="32"/>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4">
        <f t="shared" si="1"/>
        <v>0</v>
      </c>
      <c r="BB18" s="34">
        <f t="shared" si="2"/>
        <v>0</v>
      </c>
      <c r="BC18" s="24" t="str">
        <f t="shared" si="3"/>
        <v>INR Zero Only</v>
      </c>
      <c r="HX18" s="17">
        <v>6</v>
      </c>
      <c r="HY18" s="17">
        <v>6</v>
      </c>
      <c r="HZ18" s="17" t="s">
        <v>60</v>
      </c>
      <c r="IA18" s="17">
        <v>6</v>
      </c>
      <c r="IB18" s="17" t="s">
        <v>60</v>
      </c>
      <c r="IC18" s="17" t="s">
        <v>49</v>
      </c>
      <c r="ID18" s="17">
        <v>2</v>
      </c>
      <c r="IE18" s="18" t="s">
        <v>32</v>
      </c>
      <c r="IF18" s="18"/>
      <c r="IG18" s="18"/>
      <c r="IH18" s="18"/>
      <c r="II18" s="18"/>
    </row>
    <row r="19" spans="1:243" s="17" customFormat="1" ht="16.5">
      <c r="A19" s="52">
        <v>7</v>
      </c>
      <c r="B19" s="56" t="s">
        <v>61</v>
      </c>
      <c r="C19" s="49" t="s">
        <v>50</v>
      </c>
      <c r="D19" s="53">
        <v>3</v>
      </c>
      <c r="E19" s="50" t="s">
        <v>32</v>
      </c>
      <c r="F19" s="27"/>
      <c r="G19" s="28"/>
      <c r="H19" s="28"/>
      <c r="I19" s="27" t="s">
        <v>33</v>
      </c>
      <c r="J19" s="29">
        <f t="shared" si="0"/>
        <v>1</v>
      </c>
      <c r="K19" s="30" t="s">
        <v>34</v>
      </c>
      <c r="L19" s="30" t="s">
        <v>4</v>
      </c>
      <c r="M19" s="48"/>
      <c r="N19" s="28"/>
      <c r="O19" s="48"/>
      <c r="P19" s="48"/>
      <c r="Q19" s="48"/>
      <c r="R19" s="48"/>
      <c r="S19" s="48"/>
      <c r="T19" s="48"/>
      <c r="U19" s="31"/>
      <c r="V19" s="28"/>
      <c r="W19" s="28"/>
      <c r="X19" s="31"/>
      <c r="Y19" s="32"/>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4">
        <f t="shared" si="1"/>
        <v>0</v>
      </c>
      <c r="BB19" s="34">
        <f t="shared" si="2"/>
        <v>0</v>
      </c>
      <c r="BC19" s="24" t="str">
        <f t="shared" si="3"/>
        <v>INR Zero Only</v>
      </c>
      <c r="HX19" s="17">
        <v>7</v>
      </c>
      <c r="HY19" s="17">
        <v>7</v>
      </c>
      <c r="HZ19" s="17" t="s">
        <v>61</v>
      </c>
      <c r="IA19" s="17">
        <v>7</v>
      </c>
      <c r="IB19" s="17" t="s">
        <v>61</v>
      </c>
      <c r="IC19" s="17" t="s">
        <v>50</v>
      </c>
      <c r="ID19" s="17">
        <v>3</v>
      </c>
      <c r="IE19" s="18" t="s">
        <v>32</v>
      </c>
      <c r="IF19" s="18"/>
      <c r="IG19" s="18"/>
      <c r="IH19" s="18"/>
      <c r="II19" s="18"/>
    </row>
    <row r="20" spans="1:243" s="17" customFormat="1" ht="16.5">
      <c r="A20" s="52">
        <v>8</v>
      </c>
      <c r="B20" s="57" t="s">
        <v>62</v>
      </c>
      <c r="C20" s="49" t="s">
        <v>51</v>
      </c>
      <c r="D20" s="53">
        <v>8</v>
      </c>
      <c r="E20" s="50" t="s">
        <v>32</v>
      </c>
      <c r="F20" s="27"/>
      <c r="G20" s="28"/>
      <c r="H20" s="28"/>
      <c r="I20" s="27" t="s">
        <v>33</v>
      </c>
      <c r="J20" s="29">
        <f t="shared" si="0"/>
        <v>1</v>
      </c>
      <c r="K20" s="30" t="s">
        <v>34</v>
      </c>
      <c r="L20" s="30" t="s">
        <v>4</v>
      </c>
      <c r="M20" s="48"/>
      <c r="N20" s="28"/>
      <c r="O20" s="48"/>
      <c r="P20" s="48"/>
      <c r="Q20" s="48"/>
      <c r="R20" s="48"/>
      <c r="S20" s="48"/>
      <c r="T20" s="48"/>
      <c r="U20" s="31"/>
      <c r="V20" s="28"/>
      <c r="W20" s="28"/>
      <c r="X20" s="31"/>
      <c r="Y20" s="32"/>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4">
        <f t="shared" si="1"/>
        <v>0</v>
      </c>
      <c r="BB20" s="34">
        <f t="shared" si="2"/>
        <v>0</v>
      </c>
      <c r="BC20" s="24" t="str">
        <f t="shared" si="3"/>
        <v>INR Zero Only</v>
      </c>
      <c r="HX20" s="17">
        <v>8</v>
      </c>
      <c r="HY20" s="17">
        <v>8</v>
      </c>
      <c r="HZ20" s="17" t="s">
        <v>62</v>
      </c>
      <c r="IA20" s="17">
        <v>8</v>
      </c>
      <c r="IB20" s="17" t="s">
        <v>62</v>
      </c>
      <c r="IC20" s="17" t="s">
        <v>51</v>
      </c>
      <c r="ID20" s="17">
        <v>8</v>
      </c>
      <c r="IE20" s="18" t="s">
        <v>32</v>
      </c>
      <c r="IF20" s="18"/>
      <c r="IG20" s="18"/>
      <c r="IH20" s="18"/>
      <c r="II20" s="18"/>
    </row>
    <row r="21" spans="1:243" s="17" customFormat="1" ht="16.5">
      <c r="A21" s="52">
        <v>9</v>
      </c>
      <c r="B21" s="56" t="s">
        <v>63</v>
      </c>
      <c r="C21" s="49" t="s">
        <v>52</v>
      </c>
      <c r="D21" s="50">
        <v>1</v>
      </c>
      <c r="E21" s="50" t="s">
        <v>32</v>
      </c>
      <c r="F21" s="27"/>
      <c r="G21" s="28"/>
      <c r="H21" s="28"/>
      <c r="I21" s="27" t="s">
        <v>33</v>
      </c>
      <c r="J21" s="29">
        <f t="shared" si="0"/>
        <v>1</v>
      </c>
      <c r="K21" s="30" t="s">
        <v>34</v>
      </c>
      <c r="L21" s="30" t="s">
        <v>4</v>
      </c>
      <c r="M21" s="48"/>
      <c r="N21" s="28"/>
      <c r="O21" s="48"/>
      <c r="P21" s="48"/>
      <c r="Q21" s="48"/>
      <c r="R21" s="48"/>
      <c r="S21" s="48"/>
      <c r="T21" s="48"/>
      <c r="U21" s="31"/>
      <c r="V21" s="28"/>
      <c r="W21" s="28"/>
      <c r="X21" s="31"/>
      <c r="Y21" s="32"/>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4">
        <f t="shared" si="1"/>
        <v>0</v>
      </c>
      <c r="BB21" s="34">
        <f t="shared" si="2"/>
        <v>0</v>
      </c>
      <c r="BC21" s="24" t="str">
        <f t="shared" si="3"/>
        <v>INR Zero Only</v>
      </c>
      <c r="HX21" s="17">
        <v>9</v>
      </c>
      <c r="HY21" s="17">
        <v>9</v>
      </c>
      <c r="HZ21" s="17" t="s">
        <v>63</v>
      </c>
      <c r="IA21" s="17">
        <v>9</v>
      </c>
      <c r="IB21" s="17" t="s">
        <v>63</v>
      </c>
      <c r="IC21" s="17" t="s">
        <v>52</v>
      </c>
      <c r="ID21" s="17">
        <v>1</v>
      </c>
      <c r="IE21" s="18" t="s">
        <v>32</v>
      </c>
      <c r="IF21" s="18"/>
      <c r="IG21" s="18"/>
      <c r="IH21" s="18"/>
      <c r="II21" s="18"/>
    </row>
    <row r="22" spans="1:243" s="25" customFormat="1" ht="58.5" customHeight="1" hidden="1">
      <c r="A22" s="75" t="s">
        <v>36</v>
      </c>
      <c r="B22" s="76"/>
      <c r="C22" s="35"/>
      <c r="D22" s="35"/>
      <c r="E22" s="35"/>
      <c r="F22" s="49"/>
      <c r="G22" s="35"/>
      <c r="H22" s="36"/>
      <c r="I22" s="36"/>
      <c r="J22" s="36"/>
      <c r="K22" s="36"/>
      <c r="L22" s="37"/>
      <c r="BA22" s="38">
        <f>SUM(BA13:BA21)</f>
        <v>0</v>
      </c>
      <c r="BB22" s="38">
        <f>SUM(BB13:BB21)</f>
        <v>0</v>
      </c>
      <c r="BC22" s="24" t="str">
        <f>SpellNumber($E$2,BB22)</f>
        <v>INR Zero Only</v>
      </c>
      <c r="IA22" s="25" t="s">
        <v>36</v>
      </c>
      <c r="IE22" s="26"/>
      <c r="IF22" s="26" t="s">
        <v>35</v>
      </c>
      <c r="IG22" s="26" t="s">
        <v>37</v>
      </c>
      <c r="IH22" s="26">
        <v>10</v>
      </c>
      <c r="II22" s="26" t="s">
        <v>32</v>
      </c>
    </row>
    <row r="23" spans="1:243" s="43" customFormat="1" ht="54.75" customHeight="1" hidden="1">
      <c r="A23" s="63" t="s">
        <v>38</v>
      </c>
      <c r="B23" s="64"/>
      <c r="C23" s="62"/>
      <c r="D23" s="59"/>
      <c r="E23" s="60" t="s">
        <v>39</v>
      </c>
      <c r="F23" s="61"/>
      <c r="G23" s="39"/>
      <c r="H23" s="40"/>
      <c r="I23" s="40"/>
      <c r="J23" s="40"/>
      <c r="K23" s="41"/>
      <c r="L23" s="42"/>
      <c r="M23" s="58" t="s">
        <v>40</v>
      </c>
      <c r="T23" s="25"/>
      <c r="U23" s="25"/>
      <c r="V23" s="25"/>
      <c r="W23" s="25"/>
      <c r="X23" s="25"/>
      <c r="BA23" s="44">
        <f>IF(ISBLANK(F23),0,IF(E23="Excess (+)",ROUND(BA22+(BA22*F23),2),IF(E23="Less (-)",ROUND(BA22+(BA22*F23*(-1)),2),0)))</f>
        <v>0</v>
      </c>
      <c r="BB23" s="45">
        <f>ROUND(BA23,0)</f>
        <v>0</v>
      </c>
      <c r="BC23" s="46" t="str">
        <f>SpellNumber(L23,BB23)</f>
        <v> Zero Only</v>
      </c>
      <c r="IA23" s="43" t="s">
        <v>38</v>
      </c>
      <c r="IE23" s="47" t="s">
        <v>39</v>
      </c>
      <c r="IF23" s="47"/>
      <c r="IG23" s="47"/>
      <c r="IH23" s="47"/>
      <c r="II23" s="47"/>
    </row>
    <row r="24" spans="1:243" s="43" customFormat="1" ht="43.5" customHeight="1" hidden="1">
      <c r="A24" s="75" t="s">
        <v>41</v>
      </c>
      <c r="B24" s="76"/>
      <c r="C24" s="69" t="str">
        <f>SpellNumber($E$2,BB22)</f>
        <v>INR Zero Only</v>
      </c>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IA24" s="43" t="s">
        <v>41</v>
      </c>
      <c r="IC24" s="43" t="s">
        <v>53</v>
      </c>
      <c r="IE24" s="47"/>
      <c r="IF24" s="47"/>
      <c r="IG24" s="47"/>
      <c r="IH24" s="47"/>
      <c r="II24" s="47"/>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sheetData>
  <sheetProtection password="E491" sheet="1"/>
  <mergeCells count="10">
    <mergeCell ref="A9:BC9"/>
    <mergeCell ref="C24:BC24"/>
    <mergeCell ref="A1:L1"/>
    <mergeCell ref="A4:BC4"/>
    <mergeCell ref="A5:BC5"/>
    <mergeCell ref="A6:BC6"/>
    <mergeCell ref="A7:BC7"/>
    <mergeCell ref="B8:BC8"/>
    <mergeCell ref="A22:B22"/>
    <mergeCell ref="A24:B24"/>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allowBlank="1" showInputMessage="1" showErrorMessage="1" promptTitle="Itemcode/Make" prompt="Please enter text" sqref="F22 C13:C21">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1 O13:T21">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W13:W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V13:V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list" allowBlank="1" showErrorMessage="1" sqref="K13:K21">
      <formula1>"Partial Conversion,Full Conversion"</formula1>
      <formula2>0</formula2>
    </dataValidation>
    <dataValidation type="list" allowBlank="1" showInputMessage="1" showErrorMessage="1" sqref="L18 L19 L13 L14 L15 L16 L17 L21:L24 L20">
      <formula1>"INR"</formula1>
    </dataValidation>
  </dataValidations>
  <printOptions/>
  <pageMargins left="0.35" right="0.240277777777778" top="0.75" bottom="0.440277777777778" header="0.511805555555556" footer="0.511805555555556"/>
  <pageSetup horizontalDpi="600" verticalDpi="600" orientation="landscape" paperSize="9" scale="63" r:id="rId4"/>
  <colBreaks count="2" manualBreakCount="2">
    <brk id="20" max="23" man="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42</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2018-02-16T08:32:09Z</cp:lastPrinted>
  <dcterms:created xsi:type="dcterms:W3CDTF">2009-01-30T06:42:42Z</dcterms:created>
  <dcterms:modified xsi:type="dcterms:W3CDTF">2018-02-16T09:39:35Z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