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<sst xmlns="http://schemas.openxmlformats.org/spreadsheetml/2006/main" count="217" uniqueCount="75">
  <si>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</si>
  <si>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</si>
  <si>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</si>
  <si>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</si>
  <si>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</si>
  <si>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</si>
  <si>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</si>
  <si>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</si>
  <si>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</si>
  <si>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</si>
  <si>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</si>
  <si>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</si>
  <si>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</si>
  <si>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</si>
  <si>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</si>
  <si>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</si>
  <si>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</si>
  <si>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</si>
  <si>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</si>
  <si>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</si>
  <si>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</si>
  <si>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</si>
  <si>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</si>
  <si>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</si>
  <si>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</si>
  <si>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</si>
  <si>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</si>
  <si>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</si>
  <si>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</si>
  <si>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</si>
  <si>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</si>
  <si>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</si>
  <si>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</si>
  <si>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</si>
  <si>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</si>
  <si>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</si>
  <si>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</si>
  <si>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</si>
  <si>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</si>
  <si>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</si>
  <si>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</si>
  <si>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</si>
  <si>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</si>
  <si>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</si>
  <si>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</si>
  <si>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</si>
  <si>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</si>
  <si>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</si>
  <si>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</si>
  <si>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</si>
  <si>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</si>
  <si>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</si>
  <si>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</si>
  <si>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</si>
  <si>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</si>
  <si>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</si>
  <si>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</si>
  <si>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</si>
  <si>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</si>
  <si>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</si>
  <si>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</si>
  <si>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</si>
  <si>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</si>
  <si>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Contract No:  &lt;IISERM(963)17/18Pur &gt;</t>
  </si>
  <si>
    <t>Information Kiosks</t>
  </si>
  <si>
    <t>Lenovo Laptop</t>
  </si>
  <si>
    <t>HP Laserjet Pro 400 Colour Printer</t>
  </si>
  <si>
    <t>Sony Projector-VPL EW242</t>
  </si>
  <si>
    <t>Sony Projector-VPL EW246</t>
  </si>
  <si>
    <t>LED</t>
  </si>
  <si>
    <t>Desktop Computer</t>
  </si>
  <si>
    <t>All in One Desktop Computer with Linux</t>
  </si>
  <si>
    <t>All in One Desktop Computer with Windows</t>
  </si>
  <si>
    <t>HP Laserjet 1536dnf MFP Printer</t>
  </si>
  <si>
    <t>Name of Work: &lt; Annual Maintenance Contract of Hardware of Library&gt;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</si>
</sst>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3" fillId="0" borderId="19" xfId="59" applyNumberFormat="1" applyFont="1" applyFill="1" applyBorder="1" applyAlignment="1">
      <alignment vertical="top" wrapText="1"/>
      <protection/>
    </xf>
    <xf numFmtId="0" fontId="25" fillId="0" borderId="20"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85" zoomScaleNormal="85" zoomScalePageLayoutView="0" workbookViewId="0" topLeftCell="A1">
      <selection activeCell="P11" sqref="P11"/>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74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8">
        <v>1.1</v>
      </c>
      <c r="B13" s="79" t="s">
        <v>64</v>
      </c>
      <c r="C13" s="66" t="s">
        <v>53</v>
      </c>
      <c r="D13" s="67">
        <v>7</v>
      </c>
      <c r="E13" s="50" t="s">
        <v>37</v>
      </c>
      <c r="F13" s="51"/>
      <c r="G13" s="52"/>
      <c r="H13" s="53"/>
      <c r="I13" s="54" t="s">
        <v>38</v>
      </c>
      <c r="J13" s="55">
        <f aca="true" t="shared" si="0" ref="J13:J22">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2">SpellNumber(L13,BB13)</f>
        <v>INR Zero Only</v>
      </c>
      <c r="IA13" s="26">
        <v>1.1</v>
      </c>
      <c r="IB13" s="26" t="s">
        <v>64</v>
      </c>
      <c r="IC13" s="26" t="s">
        <v>53</v>
      </c>
      <c r="ID13" s="26">
        <v>7</v>
      </c>
      <c r="IE13" s="27" t="s">
        <v>37</v>
      </c>
      <c r="IF13" s="27" t="s">
        <v>40</v>
      </c>
      <c r="IG13" s="27" t="s">
        <v>36</v>
      </c>
      <c r="IH13" s="27">
        <v>123.223</v>
      </c>
      <c r="II13" s="27" t="s">
        <v>37</v>
      </c>
    </row>
    <row r="14" spans="1:243" s="26" customFormat="1" ht="36" customHeight="1">
      <c r="A14" s="68">
        <v>1.2</v>
      </c>
      <c r="B14" s="81" t="s">
        <v>69</v>
      </c>
      <c r="C14" s="78" t="s">
        <v>54</v>
      </c>
      <c r="D14" s="67">
        <v>16</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2">D14*M14</f>
        <v>0</v>
      </c>
      <c r="BB14" s="45">
        <f aca="true" t="shared" si="3" ref="BB14:BB22">D14*M14+N14+O14+P14+Q14+R14</f>
        <v>0</v>
      </c>
      <c r="BC14" s="25" t="str">
        <f t="shared" si="1"/>
        <v>INR Zero Only</v>
      </c>
      <c r="IA14" s="26">
        <v>1.2</v>
      </c>
      <c r="IB14" s="26" t="s">
        <v>69</v>
      </c>
      <c r="IC14" s="26" t="s">
        <v>54</v>
      </c>
      <c r="ID14" s="26">
        <v>16</v>
      </c>
      <c r="IE14" s="27" t="s">
        <v>37</v>
      </c>
      <c r="IF14" s="27" t="s">
        <v>42</v>
      </c>
      <c r="IG14" s="27" t="s">
        <v>41</v>
      </c>
      <c r="IH14" s="27">
        <v>213</v>
      </c>
      <c r="II14" s="27" t="s">
        <v>37</v>
      </c>
    </row>
    <row r="15" spans="1:243" s="26" customFormat="1" ht="39.75" customHeight="1">
      <c r="A15" s="68">
        <v>1.3</v>
      </c>
      <c r="B15" s="80" t="s">
        <v>70</v>
      </c>
      <c r="C15" s="66" t="s">
        <v>55</v>
      </c>
      <c r="D15" s="67">
        <v>40</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70</v>
      </c>
      <c r="IC15" s="26" t="s">
        <v>55</v>
      </c>
      <c r="ID15" s="26">
        <v>40</v>
      </c>
      <c r="IE15" s="27" t="s">
        <v>37</v>
      </c>
      <c r="IF15" s="27" t="s">
        <v>42</v>
      </c>
      <c r="IG15" s="27" t="s">
        <v>41</v>
      </c>
      <c r="IH15" s="27">
        <v>213</v>
      </c>
      <c r="II15" s="27" t="s">
        <v>37</v>
      </c>
    </row>
    <row r="16" spans="1:243" s="26" customFormat="1" ht="38.25" customHeight="1">
      <c r="A16" s="68">
        <v>1.4</v>
      </c>
      <c r="B16" s="61" t="s">
        <v>71</v>
      </c>
      <c r="C16" s="66" t="s">
        <v>56</v>
      </c>
      <c r="D16" s="67">
        <v>10</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71</v>
      </c>
      <c r="IC16" s="26" t="s">
        <v>56</v>
      </c>
      <c r="ID16" s="26">
        <v>10</v>
      </c>
      <c r="IE16" s="27" t="s">
        <v>37</v>
      </c>
      <c r="IF16" s="27" t="s">
        <v>35</v>
      </c>
      <c r="IG16" s="27" t="s">
        <v>43</v>
      </c>
      <c r="IH16" s="27">
        <v>10</v>
      </c>
      <c r="II16" s="27" t="s">
        <v>37</v>
      </c>
    </row>
    <row r="17" spans="1:243" s="26" customFormat="1" ht="37.5" customHeight="1">
      <c r="A17" s="68">
        <v>1.5</v>
      </c>
      <c r="B17" s="61" t="s">
        <v>72</v>
      </c>
      <c r="C17" s="66" t="s">
        <v>57</v>
      </c>
      <c r="D17" s="67">
        <v>4</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72</v>
      </c>
      <c r="IC17" s="26" t="s">
        <v>57</v>
      </c>
      <c r="ID17" s="26">
        <v>4</v>
      </c>
      <c r="IE17" s="27" t="s">
        <v>37</v>
      </c>
      <c r="IF17" s="27" t="s">
        <v>42</v>
      </c>
      <c r="IG17" s="27" t="s">
        <v>41</v>
      </c>
      <c r="IH17" s="27">
        <v>213</v>
      </c>
      <c r="II17" s="27" t="s">
        <v>37</v>
      </c>
    </row>
    <row r="18" spans="1:243" s="26" customFormat="1" ht="34.5" customHeight="1">
      <c r="A18" s="68">
        <v>1.6</v>
      </c>
      <c r="B18" s="61" t="s">
        <v>65</v>
      </c>
      <c r="C18" s="66" t="s">
        <v>58</v>
      </c>
      <c r="D18" s="67">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65</v>
      </c>
      <c r="IC18" s="26" t="s">
        <v>58</v>
      </c>
      <c r="ID18" s="26">
        <v>1</v>
      </c>
      <c r="IE18" s="27" t="s">
        <v>37</v>
      </c>
      <c r="IF18" s="27" t="s">
        <v>35</v>
      </c>
      <c r="IG18" s="27" t="s">
        <v>43</v>
      </c>
      <c r="IH18" s="27">
        <v>10</v>
      </c>
      <c r="II18" s="27" t="s">
        <v>37</v>
      </c>
    </row>
    <row r="19" spans="1:243" s="26" customFormat="1" ht="32.25" customHeight="1">
      <c r="A19" s="68">
        <v>1.7</v>
      </c>
      <c r="B19" s="79" t="s">
        <v>73</v>
      </c>
      <c r="C19" s="66" t="s">
        <v>59</v>
      </c>
      <c r="D19" s="67">
        <v>3</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73</v>
      </c>
      <c r="IC19" s="26" t="s">
        <v>59</v>
      </c>
      <c r="ID19" s="26">
        <v>3</v>
      </c>
      <c r="IE19" s="27" t="s">
        <v>37</v>
      </c>
      <c r="IF19" s="27" t="s">
        <v>40</v>
      </c>
      <c r="IG19" s="27" t="s">
        <v>36</v>
      </c>
      <c r="IH19" s="27">
        <v>123.223</v>
      </c>
      <c r="II19" s="27" t="s">
        <v>37</v>
      </c>
    </row>
    <row r="20" spans="1:243" s="26" customFormat="1" ht="36" customHeight="1">
      <c r="A20" s="68">
        <v>1.8</v>
      </c>
      <c r="B20" s="81" t="s">
        <v>66</v>
      </c>
      <c r="C20" s="78" t="s">
        <v>60</v>
      </c>
      <c r="D20" s="67">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66</v>
      </c>
      <c r="IC20" s="26" t="s">
        <v>60</v>
      </c>
      <c r="ID20" s="26">
        <v>1</v>
      </c>
      <c r="IE20" s="27" t="s">
        <v>37</v>
      </c>
      <c r="IF20" s="27" t="s">
        <v>42</v>
      </c>
      <c r="IG20" s="27" t="s">
        <v>41</v>
      </c>
      <c r="IH20" s="27">
        <v>213</v>
      </c>
      <c r="II20" s="27" t="s">
        <v>37</v>
      </c>
    </row>
    <row r="21" spans="1:243" s="26" customFormat="1" ht="39.75" customHeight="1">
      <c r="A21" s="68">
        <v>1.9</v>
      </c>
      <c r="B21" s="80" t="s">
        <v>67</v>
      </c>
      <c r="C21" s="66" t="s">
        <v>61</v>
      </c>
      <c r="D21" s="67">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67</v>
      </c>
      <c r="IC21" s="26" t="s">
        <v>61</v>
      </c>
      <c r="ID21" s="26">
        <v>1</v>
      </c>
      <c r="IE21" s="27" t="s">
        <v>37</v>
      </c>
      <c r="IF21" s="27" t="s">
        <v>42</v>
      </c>
      <c r="IG21" s="27" t="s">
        <v>41</v>
      </c>
      <c r="IH21" s="27">
        <v>213</v>
      </c>
      <c r="II21" s="27" t="s">
        <v>37</v>
      </c>
    </row>
    <row r="22" spans="1:243" s="26" customFormat="1" ht="38.25" customHeight="1">
      <c r="A22" s="69">
        <v>2</v>
      </c>
      <c r="B22" s="61" t="s">
        <v>68</v>
      </c>
      <c r="C22" s="66" t="s">
        <v>62</v>
      </c>
      <c r="D22" s="67">
        <v>1</v>
      </c>
      <c r="E22" s="50" t="s">
        <v>37</v>
      </c>
      <c r="F22" s="51"/>
      <c r="G22" s="52"/>
      <c r="H22" s="52"/>
      <c r="I22" s="54" t="s">
        <v>38</v>
      </c>
      <c r="J22" s="55">
        <f t="shared" si="0"/>
        <v>1</v>
      </c>
      <c r="K22" s="56" t="s">
        <v>39</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26" t="s">
        <v>68</v>
      </c>
      <c r="IC22" s="26" t="s">
        <v>62</v>
      </c>
      <c r="ID22" s="26">
        <v>1</v>
      </c>
      <c r="IE22" s="27" t="s">
        <v>37</v>
      </c>
      <c r="IF22" s="27" t="s">
        <v>35</v>
      </c>
      <c r="IG22" s="27" t="s">
        <v>43</v>
      </c>
      <c r="IH22" s="27">
        <v>10</v>
      </c>
      <c r="II22" s="27" t="s">
        <v>37</v>
      </c>
    </row>
    <row r="23" spans="1:243" s="26" customFormat="1" ht="24.75" customHeight="1">
      <c r="A23" s="28" t="s">
        <v>44</v>
      </c>
      <c r="B23" s="29"/>
      <c r="C23" s="30"/>
      <c r="D23" s="63"/>
      <c r="E23" s="46"/>
      <c r="F23" s="46"/>
      <c r="G23" s="46"/>
      <c r="H23" s="47"/>
      <c r="I23" s="47"/>
      <c r="J23" s="47"/>
      <c r="K23" s="47"/>
      <c r="L23" s="48"/>
      <c r="BA23" s="49">
        <f>SUM(BA13:BA22)</f>
        <v>0</v>
      </c>
      <c r="BB23" s="49">
        <f>SUM(BB13:BB22)</f>
        <v>0</v>
      </c>
      <c r="BC23" s="25" t="str">
        <f>SpellNumber($E$2,BB23)</f>
        <v>INR Zero Only</v>
      </c>
      <c r="IE23" s="27">
        <v>4</v>
      </c>
      <c r="IF23" s="27" t="s">
        <v>42</v>
      </c>
      <c r="IG23" s="27" t="s">
        <v>45</v>
      </c>
      <c r="IH23" s="27">
        <v>10</v>
      </c>
      <c r="II23" s="27" t="s">
        <v>37</v>
      </c>
    </row>
    <row r="24" spans="1:243" s="38" customFormat="1" ht="54.75" customHeight="1" hidden="1">
      <c r="A24" s="29" t="s">
        <v>46</v>
      </c>
      <c r="B24" s="31"/>
      <c r="C24" s="32"/>
      <c r="D24" s="64"/>
      <c r="E24" s="43" t="s">
        <v>47</v>
      </c>
      <c r="F24" s="44"/>
      <c r="G24" s="33"/>
      <c r="H24" s="34"/>
      <c r="I24" s="34"/>
      <c r="J24" s="34"/>
      <c r="K24" s="35"/>
      <c r="L24" s="36"/>
      <c r="M24" s="37" t="s">
        <v>48</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49</v>
      </c>
      <c r="B25" s="28"/>
      <c r="C25" s="71" t="str">
        <f>SpellNumber($E$2,BB23)</f>
        <v>INR Zero Only</v>
      </c>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IE25" s="42"/>
      <c r="IF25" s="42"/>
      <c r="IG25" s="42"/>
      <c r="IH25" s="42"/>
      <c r="II25" s="42"/>
    </row>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22 L19 L20 L13 L14 L15 L16 L17 L18 L21">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2018-01-30T10:31:57Z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